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Oxford.XSWhealth.nhs.uk\CCG\Directorate\Delivery and Localities\Primary Care Commissioning\Land Use Planning\1. Cherwell\Shipton on Cherwell\"/>
    </mc:Choice>
  </mc:AlternateContent>
  <xr:revisionPtr revIDLastSave="0" documentId="13_ncr:1_{FA77C241-F0FC-4B76-B0C6-5188B6B27DF3}" xr6:coauthVersionLast="47" xr6:coauthVersionMax="47" xr10:uidLastSave="{00000000-0000-0000-0000-000000000000}"/>
  <bookViews>
    <workbookView xWindow="30480" yWindow="90" windowWidth="18900" windowHeight="109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1" l="1"/>
  <c r="B16" i="1"/>
  <c r="B15" i="1"/>
  <c r="B14" i="1"/>
  <c r="B13" i="1"/>
  <c r="B8" i="1"/>
</calcChain>
</file>

<file path=xl/sharedStrings.xml><?xml version="1.0" encoding="utf-8"?>
<sst xmlns="http://schemas.openxmlformats.org/spreadsheetml/2006/main" count="31" uniqueCount="31">
  <si>
    <t>Expected start:</t>
  </si>
  <si>
    <t>Stage of development?</t>
  </si>
  <si>
    <t xml:space="preserve">Accommodation issues: </t>
  </si>
  <si>
    <t xml:space="preserve">Proposed planning solution: </t>
  </si>
  <si>
    <t xml:space="preserve">Capacity issues: </t>
  </si>
  <si>
    <t xml:space="preserve">Significant </t>
  </si>
  <si>
    <t>By:  JAH</t>
  </si>
  <si>
    <t>Insufficient Consulting rooms to cope with increased population growth as a direct result of the increase in dwellings.</t>
  </si>
  <si>
    <t xml:space="preserve">Type:  </t>
  </si>
  <si>
    <t>OCCG Planning Application response</t>
  </si>
  <si>
    <t>Population increase due to this application and number of bedded dwellings</t>
  </si>
  <si>
    <t xml:space="preserve">OCCG policy document link:     
https://www.oxfordshireccg.nhs.uk/about-us/primary-care-estates-strategy-2020-25.htm </t>
  </si>
  <si>
    <t xml:space="preserve">s106 contribution @ 2.4  &amp; £360 per head: by bedrooms in Planning Statement </t>
  </si>
  <si>
    <t>0 x 5 bed at £1,729 per dwelling</t>
  </si>
  <si>
    <t>Total</t>
  </si>
  <si>
    <t xml:space="preserve">dwellings </t>
  </si>
  <si>
    <t>Date response sent:   4.8.2021</t>
  </si>
  <si>
    <t>OCCG request CIL and / or s106 financial contribution  - index linked</t>
  </si>
  <si>
    <t>Erection of up to 500 dwellings with associated access, open space and infrastructure</t>
  </si>
  <si>
    <t xml:space="preserve">22/01715/OUT
</t>
  </si>
  <si>
    <t>Dwellings:  500</t>
  </si>
  <si>
    <t>Cherwell District Council - number:</t>
  </si>
  <si>
    <t xml:space="preserve">Practice(s):   
Gosford Hill - 7,299
Islip Surgery - 6,397
The Key Medical Practice -  13,154
Woodstock Surgery - 9, 335
</t>
  </si>
  <si>
    <t>PCN:   KIWY
PCN populaton:   36,185</t>
  </si>
  <si>
    <t xml:space="preserve">outline consultation </t>
  </si>
  <si>
    <t>61 x 1 bed at £504 per dwelling</t>
  </si>
  <si>
    <t>133 x 2 bed at £720 per dwelling</t>
  </si>
  <si>
    <t>207 x 3 bed at £1,008 per dwelling</t>
  </si>
  <si>
    <t>99 x 4 bed at £1,260 per dwellng</t>
  </si>
  <si>
    <t xml:space="preserve">Notes:  This PCN area is already under pressure from nearby planning applications, and this application directly impacts on the ability of the Woodstock Surgery in particular, (although The Keys and Gosford Hill may also be impacted) to provide primary care services to the increasing population.  Primary Care infrastructure funding is therefore requested to support local plans to surgery alterations or capital projects to support patient services.   
The funding will be invested into other capital projects which directly benefit this PCN location and the practices within it if a specific project in the area is not forthcoming.  </t>
  </si>
  <si>
    <t>Site:  Land south of Perdiswell Farm, Shipton Road, Shipton on Cherwell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</si>
</sst>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quot;£&quot;* #,##0_-;\-&quot;£&quot;* #,##0_-;_-&quot;£&quot;* &quot;-&quot;??_-;_-@_-"/>
    <numFmt numFmtId="165" formatCode="&quot;£&quot;#,##0.00"/>
    <numFmt numFmtId="167" formatCode="&quot;£&quot;#,##0"/>
  </numFmts>
  <fonts count="7"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theme="1"/>
      <name val="Arial"/>
      <family val="2"/>
    </font>
    <font>
      <b/>
      <sz val="11"/>
      <color theme="1"/>
      <name val="Arial"/>
      <family val="2"/>
    </font>
    <font>
      <sz val="9"/>
      <color rgb="FF212529"/>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3" tint="0.59999389629810485"/>
      </top>
      <bottom style="thin">
        <color theme="3" tint="0.59999389629810485"/>
      </bottom>
      <diagonal/>
    </border>
  </borders>
  <cellStyleXfs count="3">
    <xf numFmtId="0" fontId="0" fillId="0" borderId="0"/>
    <xf numFmtId="44" fontId="2" fillId="0" borderId="0" applyFont="0" applyFill="0" applyBorder="0" applyAlignment="0" applyProtection="0"/>
    <xf numFmtId="0" fontId="2" fillId="0" borderId="8">
      <alignment horizontal="right" vertical="center"/>
    </xf>
  </cellStyleXfs>
  <cellXfs count="27">
    <xf numFmtId="0" fontId="0" fillId="0" borderId="0" xfId="0"/>
    <xf numFmtId="0" fontId="1" fillId="0" borderId="0" xfId="0" applyFont="1"/>
    <xf numFmtId="0" fontId="0" fillId="0" borderId="1" xfId="0" applyBorder="1"/>
    <xf numFmtId="0" fontId="0" fillId="0" borderId="1" xfId="0" applyBorder="1" applyAlignment="1">
      <alignment wrapText="1"/>
    </xf>
    <xf numFmtId="0" fontId="0" fillId="0" borderId="1" xfId="0" applyBorder="1" applyAlignment="1">
      <alignment vertical="center" wrapText="1"/>
    </xf>
    <xf numFmtId="0" fontId="0" fillId="0" borderId="0" xfId="0" applyAlignment="1"/>
    <xf numFmtId="0" fontId="4" fillId="0" borderId="0" xfId="0" applyFont="1" applyBorder="1" applyAlignment="1">
      <alignment wrapText="1"/>
    </xf>
    <xf numFmtId="0" fontId="4" fillId="0" borderId="0" xfId="0" applyFont="1" applyBorder="1" applyAlignment="1">
      <alignment vertical="center" wrapText="1"/>
    </xf>
    <xf numFmtId="3" fontId="4" fillId="0" borderId="0" xfId="0" applyNumberFormat="1" applyFont="1" applyBorder="1" applyAlignment="1">
      <alignment horizontal="right"/>
    </xf>
    <xf numFmtId="0" fontId="5" fillId="0" borderId="0" xfId="0" applyFont="1" applyFill="1" applyBorder="1"/>
    <xf numFmtId="0" fontId="5" fillId="0" borderId="0" xfId="0" applyFont="1" applyFill="1" applyBorder="1" applyAlignment="1">
      <alignment horizontal="center" vertical="center"/>
    </xf>
    <xf numFmtId="3" fontId="5" fillId="0" borderId="0" xfId="0" applyNumberFormat="1" applyFont="1" applyFill="1" applyBorder="1"/>
    <xf numFmtId="0" fontId="0" fillId="0" borderId="1" xfId="0" applyBorder="1" applyAlignment="1">
      <alignment horizontal="right" wrapText="1"/>
    </xf>
    <xf numFmtId="164" fontId="1" fillId="0" borderId="1" xfId="1" applyNumberFormat="1" applyFont="1" applyBorder="1" applyAlignment="1">
      <alignment horizontal="left"/>
    </xf>
    <xf numFmtId="1" fontId="0" fillId="0" borderId="1" xfId="0" quotePrefix="1" applyNumberFormat="1" applyBorder="1" applyAlignment="1">
      <alignment horizontal="left" indent="1"/>
    </xf>
    <xf numFmtId="0" fontId="0" fillId="0" borderId="0" xfId="0" applyFont="1" applyAlignment="1"/>
    <xf numFmtId="0" fontId="0" fillId="0" borderId="0" xfId="0" applyAlignment="1"/>
    <xf numFmtId="0" fontId="6" fillId="0" borderId="0" xfId="0" applyFont="1" applyAlignment="1">
      <alignment wrapText="1"/>
    </xf>
    <xf numFmtId="165" fontId="0" fillId="0" borderId="1" xfId="0" applyNumberFormat="1" applyBorder="1" applyAlignment="1">
      <alignment wrapText="1"/>
    </xf>
    <xf numFmtId="0" fontId="3" fillId="0"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3" fillId="0" borderId="5" xfId="0" applyFont="1" applyBorder="1" applyAlignment="1">
      <alignment wrapText="1"/>
    </xf>
    <xf numFmtId="0" fontId="3" fillId="0" borderId="6" xfId="0" applyFont="1" applyBorder="1" applyAlignment="1">
      <alignment wrapText="1"/>
    </xf>
    <xf numFmtId="0" fontId="3" fillId="0" borderId="7" xfId="0" applyFont="1" applyBorder="1" applyAlignment="1"/>
    <xf numFmtId="167" fontId="0" fillId="0" borderId="1" xfId="0" applyNumberFormat="1" applyBorder="1" applyAlignment="1">
      <alignment wrapText="1"/>
    </xf>
    <xf numFmtId="0" fontId="3" fillId="0" borderId="1" xfId="0" applyFont="1" applyBorder="1" applyAlignment="1">
      <alignment wrapText="1"/>
    </xf>
  </cellXfs>
  <cellStyles count="3">
    <cellStyle name="Currency" xfId="1" builtinId="4"/>
    <cellStyle name="Normal" xfId="0" builtinId="0"/>
    <cellStyle name="Style 4" xfId="2" xr:uid="{14BC8C6A-EF9C-4860-9BDC-EE10A7EC36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5</xdr:col>
      <xdr:colOff>601453</xdr:colOff>
      <xdr:row>51</xdr:row>
      <xdr:rowOff>144895</xdr:rowOff>
    </xdr:to>
    <xdr:pic>
      <xdr:nvPicPr>
        <xdr:cNvPr id="5" name="Picture 4">
          <a:extLst>
            <a:ext uri="{FF2B5EF4-FFF2-40B4-BE49-F238E27FC236}">
              <a16:creationId xmlns:a16="http://schemas.microsoft.com/office/drawing/2014/main" id="{52149B1C-CBA5-0B54-5E0F-E5099BC5E584}"/>
            </a:ext>
          </a:extLst>
        </xdr:cNvPr>
        <xdr:cNvPicPr>
          <a:picLocks noChangeAspect="1"/>
        </xdr:cNvPicPr>
      </xdr:nvPicPr>
      <xdr:blipFill>
        <a:blip xmlns:r="http://schemas.openxmlformats.org/officeDocument/2006/relationships" r:embed="rId1"/>
        <a:stretch>
          <a:fillRect/>
        </a:stretch>
      </xdr:blipFill>
      <xdr:spPr>
        <a:xfrm>
          <a:off x="0" y="8993909"/>
          <a:ext cx="12677998" cy="53109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tabSelected="1" zoomScale="85" zoomScaleNormal="85" workbookViewId="0">
      <selection activeCell="D7" sqref="D7"/>
    </sheetView>
  </sheetViews>
  <sheetFormatPr defaultRowHeight="14.5" x14ac:dyDescent="0.35"/>
  <cols>
    <col min="1" max="1" width="43.1796875" customWidth="1"/>
    <col min="2" max="2" width="49.54296875" customWidth="1"/>
    <col min="4" max="4" width="51" customWidth="1"/>
    <col min="5" max="5" width="20.36328125" customWidth="1"/>
    <col min="6" max="6" width="13.81640625" customWidth="1"/>
    <col min="7" max="7" width="10.453125" customWidth="1"/>
    <col min="8" max="8" width="10.36328125" customWidth="1"/>
    <col min="9" max="9" width="10.6328125" customWidth="1"/>
  </cols>
  <sheetData>
    <row r="1" spans="1:8" x14ac:dyDescent="0.35">
      <c r="A1" s="1" t="s">
        <v>9</v>
      </c>
    </row>
    <row r="2" spans="1:8" ht="107" customHeight="1" x14ac:dyDescent="0.35">
      <c r="A2" s="2" t="s">
        <v>21</v>
      </c>
      <c r="B2" s="3" t="s">
        <v>19</v>
      </c>
      <c r="D2" s="17" t="s">
        <v>18</v>
      </c>
      <c r="E2" s="16"/>
      <c r="F2" s="15"/>
      <c r="G2" s="15"/>
      <c r="H2" s="15"/>
    </row>
    <row r="3" spans="1:8" ht="31" customHeight="1" x14ac:dyDescent="0.35">
      <c r="A3" s="26" t="s">
        <v>30</v>
      </c>
      <c r="B3" s="3" t="s">
        <v>20</v>
      </c>
      <c r="D3" s="5"/>
      <c r="E3" s="5"/>
    </row>
    <row r="4" spans="1:8" x14ac:dyDescent="0.35">
      <c r="A4" s="2" t="s">
        <v>8</v>
      </c>
      <c r="B4" s="2" t="s">
        <v>15</v>
      </c>
      <c r="D4" s="5"/>
      <c r="E4" s="5"/>
      <c r="F4" s="5"/>
    </row>
    <row r="5" spans="1:8" x14ac:dyDescent="0.35">
      <c r="A5" s="2" t="s">
        <v>1</v>
      </c>
      <c r="B5" s="2" t="s">
        <v>24</v>
      </c>
      <c r="D5" s="5"/>
      <c r="E5" s="5"/>
      <c r="F5" s="5"/>
    </row>
    <row r="6" spans="1:8" x14ac:dyDescent="0.35">
      <c r="A6" s="2" t="s">
        <v>0</v>
      </c>
      <c r="B6" s="2"/>
      <c r="D6" s="5"/>
      <c r="E6" s="5"/>
      <c r="F6" s="5"/>
    </row>
    <row r="7" spans="1:8" ht="116" x14ac:dyDescent="0.35">
      <c r="A7" s="3" t="s">
        <v>22</v>
      </c>
      <c r="B7" s="4" t="s">
        <v>23</v>
      </c>
      <c r="D7" s="6"/>
      <c r="E7" s="7"/>
      <c r="F7" s="8"/>
      <c r="G7" s="8"/>
    </row>
    <row r="8" spans="1:8" ht="31.5" customHeight="1" x14ac:dyDescent="0.35">
      <c r="A8" s="3" t="s">
        <v>10</v>
      </c>
      <c r="B8" s="14">
        <f>500*2.4</f>
        <v>1200</v>
      </c>
      <c r="D8" s="6"/>
      <c r="E8" s="7"/>
      <c r="F8" s="8"/>
      <c r="G8" s="8"/>
    </row>
    <row r="9" spans="1:8" ht="18" customHeight="1" x14ac:dyDescent="0.35">
      <c r="A9" s="2" t="s">
        <v>4</v>
      </c>
      <c r="B9" s="2" t="s">
        <v>5</v>
      </c>
      <c r="D9" s="6"/>
      <c r="E9" s="7"/>
      <c r="F9" s="8"/>
      <c r="G9" s="8"/>
    </row>
    <row r="10" spans="1:8" ht="43.5" x14ac:dyDescent="0.35">
      <c r="A10" s="2" t="s">
        <v>2</v>
      </c>
      <c r="B10" s="3" t="s">
        <v>7</v>
      </c>
      <c r="D10" s="6"/>
      <c r="E10" s="7"/>
      <c r="F10" s="8"/>
      <c r="G10" s="8"/>
    </row>
    <row r="11" spans="1:8" ht="29" x14ac:dyDescent="0.35">
      <c r="A11" s="2" t="s">
        <v>3</v>
      </c>
      <c r="B11" s="3" t="s">
        <v>17</v>
      </c>
      <c r="D11" s="6"/>
      <c r="E11" s="7"/>
      <c r="F11" s="8"/>
      <c r="G11" s="8"/>
    </row>
    <row r="12" spans="1:8" ht="29" x14ac:dyDescent="0.35">
      <c r="A12" s="3" t="s">
        <v>12</v>
      </c>
      <c r="B12" s="3"/>
      <c r="D12" s="9"/>
      <c r="E12" s="10"/>
      <c r="F12" s="11"/>
      <c r="G12" s="11"/>
    </row>
    <row r="13" spans="1:8" x14ac:dyDescent="0.35">
      <c r="A13" s="2" t="s">
        <v>25</v>
      </c>
      <c r="B13" s="25">
        <f>61*504</f>
        <v>30744</v>
      </c>
    </row>
    <row r="14" spans="1:8" x14ac:dyDescent="0.35">
      <c r="A14" s="2" t="s">
        <v>26</v>
      </c>
      <c r="B14" s="25">
        <f>133*720</f>
        <v>95760</v>
      </c>
    </row>
    <row r="15" spans="1:8" x14ac:dyDescent="0.35">
      <c r="A15" s="2" t="s">
        <v>27</v>
      </c>
      <c r="B15" s="25">
        <f>207*1008</f>
        <v>208656</v>
      </c>
    </row>
    <row r="16" spans="1:8" x14ac:dyDescent="0.35">
      <c r="A16" s="2" t="s">
        <v>28</v>
      </c>
      <c r="B16" s="25">
        <f>99*1260</f>
        <v>124740</v>
      </c>
    </row>
    <row r="17" spans="1:2" x14ac:dyDescent="0.35">
      <c r="A17" s="2" t="s">
        <v>13</v>
      </c>
      <c r="B17" s="18">
        <v>0</v>
      </c>
    </row>
    <row r="18" spans="1:2" x14ac:dyDescent="0.35">
      <c r="A18" s="12" t="s">
        <v>14</v>
      </c>
      <c r="B18" s="13">
        <f>SUM(B13:B17)</f>
        <v>459900</v>
      </c>
    </row>
    <row r="19" spans="1:2" ht="34" customHeight="1" x14ac:dyDescent="0.35">
      <c r="A19" s="23" t="s">
        <v>11</v>
      </c>
      <c r="B19" s="24"/>
    </row>
    <row r="20" spans="1:2" x14ac:dyDescent="0.35">
      <c r="A20" s="2" t="s">
        <v>16</v>
      </c>
      <c r="B20" s="2" t="s">
        <v>6</v>
      </c>
    </row>
    <row r="21" spans="1:2" x14ac:dyDescent="0.35">
      <c r="A21" s="19" t="s">
        <v>29</v>
      </c>
      <c r="B21" s="20"/>
    </row>
    <row r="22" spans="1:2" ht="95.25" customHeight="1" x14ac:dyDescent="0.35">
      <c r="A22" s="21"/>
      <c r="B22" s="22"/>
    </row>
  </sheetData>
  <mergeCells count="2">
    <mergeCell ref="A21:B22"/>
    <mergeCell ref="A19:B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Howe Julie-Anne (NHS BOB ICB)</cp:lastModifiedBy>
  <cp:lastPrinted>2019-08-21T11:07:12Z</cp:lastPrinted>
  <dcterms:created xsi:type="dcterms:W3CDTF">2019-08-21T10:58:21Z</dcterms:created>
  <dcterms:modified xsi:type="dcterms:W3CDTF">2022-10-19T08:22:44Z</dcterms:modified>
</cp:coreProperties>
</file>