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24226"/>
  <xr:revisionPtr revIDLastSave="0" documentId="13_ncr:1_{B95BD853-244F-4CF1-94E7-8D9178962B6E}" xr6:coauthVersionLast="43" xr6:coauthVersionMax="43" xr10:uidLastSave="{00000000-0000-0000-0000-000000000000}"/>
  <bookViews>
    <workbookView xWindow="-15468" yWindow="564" windowWidth="15576" windowHeight="12504" tabRatio="861" firstSheet="1" activeTab="1" xr2:uid="{00000000-000D-0000-FFFF-FFFF00000000}"/>
  </bookViews>
  <sheets>
    <sheet name="DocControl" sheetId="18" r:id="rId1"/>
    <sheet name="Turning_Movements" sheetId="1" r:id="rId2"/>
  </sheets>
  <externalReferences>
    <externalReference r:id="rId3"/>
  </externalReferences>
  <definedNames>
    <definedName name="_xlnm.Print_Area" localSheetId="1">Turning_Movements!$A$1:$AC$276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0" i="1" l="1"/>
  <c r="H389" i="1"/>
  <c r="H388" i="1"/>
  <c r="H387" i="1"/>
  <c r="H386" i="1"/>
  <c r="H385" i="1"/>
  <c r="H363" i="1" l="1"/>
  <c r="H364" i="1"/>
  <c r="H365" i="1"/>
  <c r="H366" i="1"/>
  <c r="H362" i="1" l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48" i="1" l="1"/>
  <c r="H34" i="1" l="1"/>
  <c r="H31" i="1"/>
  <c r="H28" i="1"/>
  <c r="H27" i="1"/>
  <c r="H26" i="1"/>
  <c r="H25" i="1"/>
  <c r="H24" i="1"/>
  <c r="H21" i="1"/>
  <c r="H276" i="1" l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S2" i="1"/>
  <c r="Z2" i="1"/>
  <c r="L2" i="1"/>
  <c r="H146" i="1" l="1"/>
  <c r="H145" i="1"/>
  <c r="H144" i="1"/>
  <c r="H143" i="1"/>
  <c r="H142" i="1"/>
  <c r="H141" i="1"/>
  <c r="H140" i="1"/>
  <c r="H139" i="1"/>
  <c r="H138" i="1"/>
  <c r="H258" i="1" l="1"/>
  <c r="H257" i="1"/>
  <c r="H256" i="1"/>
  <c r="H255" i="1" l="1"/>
  <c r="H254" i="1"/>
  <c r="H253" i="1"/>
  <c r="H252" i="1"/>
  <c r="H251" i="1"/>
  <c r="H250" i="1"/>
  <c r="H249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127" i="1" l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92" i="1"/>
  <c r="H48" i="1"/>
  <c r="H49" i="1"/>
  <c r="H50" i="1"/>
  <c r="H51" i="1"/>
  <c r="H52" i="1"/>
  <c r="H53" i="1"/>
  <c r="H54" i="1"/>
  <c r="H55" i="1"/>
  <c r="H47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208" i="1"/>
  <c r="H207" i="1"/>
  <c r="H204" i="1"/>
  <c r="H205" i="1"/>
  <c r="H206" i="1"/>
  <c r="H209" i="1"/>
  <c r="H97" i="1"/>
  <c r="H98" i="1"/>
  <c r="H111" i="1"/>
  <c r="H112" i="1"/>
  <c r="H63" i="1"/>
  <c r="H64" i="1"/>
  <c r="H65" i="1"/>
  <c r="H66" i="1"/>
  <c r="H67" i="1"/>
  <c r="H68" i="1"/>
  <c r="H69" i="1"/>
  <c r="H70" i="1"/>
  <c r="H71" i="1"/>
  <c r="H59" i="1"/>
  <c r="H60" i="1"/>
  <c r="H61" i="1"/>
  <c r="H62" i="1"/>
  <c r="H58" i="1"/>
  <c r="H57" i="1"/>
  <c r="H210" i="1"/>
  <c r="H211" i="1"/>
  <c r="H212" i="1"/>
  <c r="H213" i="1"/>
  <c r="H214" i="1"/>
  <c r="H215" i="1"/>
  <c r="H36" i="1"/>
  <c r="H37" i="1"/>
  <c r="H38" i="1"/>
  <c r="H39" i="1"/>
  <c r="H40" i="1"/>
  <c r="H41" i="1"/>
  <c r="H42" i="1"/>
  <c r="H43" i="1"/>
  <c r="H44" i="1"/>
  <c r="H171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128" i="1"/>
  <c r="H129" i="1"/>
  <c r="H130" i="1"/>
  <c r="H131" i="1"/>
  <c r="H132" i="1"/>
  <c r="H133" i="1"/>
  <c r="H134" i="1"/>
  <c r="H135" i="1"/>
  <c r="H136" i="1"/>
  <c r="H137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3" i="1"/>
  <c r="H94" i="1"/>
  <c r="H95" i="1"/>
  <c r="H96" i="1"/>
  <c r="H45" i="1"/>
  <c r="H46" i="1"/>
  <c r="H56" i="1"/>
  <c r="H20" i="1"/>
  <c r="H22" i="1"/>
  <c r="H23" i="1"/>
  <c r="H29" i="1"/>
  <c r="H30" i="1"/>
  <c r="H32" i="1"/>
  <c r="H33" i="1"/>
  <c r="H35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<sst xmlns="http://schemas.openxmlformats.org/spreadsheetml/2006/main" count="1013" uniqueCount="199">
  <si>
    <t>A_node</t>
  </si>
  <si>
    <t>B_node</t>
  </si>
  <si>
    <t>C_node</t>
  </si>
  <si>
    <t>Concatenate</t>
  </si>
  <si>
    <t>Description</t>
  </si>
  <si>
    <t>From Arm</t>
  </si>
  <si>
    <t>To Arm</t>
  </si>
  <si>
    <t>A4421 Skimmingdish Lane / Buckingham Road / A4095 roundabout</t>
  </si>
  <si>
    <t>AM Peak</t>
  </si>
  <si>
    <t>PM Peak</t>
  </si>
  <si>
    <t>Jn Ref</t>
  </si>
  <si>
    <t>A4421 Skimmingdish Lane / Launton Road roundabout</t>
  </si>
  <si>
    <t>A4421 Wretchwick Way / Gavray Drive roundabout</t>
  </si>
  <si>
    <t>Oxford Road / Pingle Drive roundabout</t>
  </si>
  <si>
    <t>A41 Oxford Road / Vendee Drive roundabout</t>
  </si>
  <si>
    <t>A4095 Southwold Lane / B4100 Banbury Road roundabout</t>
  </si>
  <si>
    <t>A4421 Charbridge Lane / Bicester Road roundabout</t>
  </si>
  <si>
    <t>A4421 Wretchwick Way / Peregrine Way ghost island T-junction</t>
  </si>
  <si>
    <t>A4421 Neunkinchen Way / Peregrine Way roundabout</t>
  </si>
  <si>
    <t>M40 Junction 9</t>
  </si>
  <si>
    <t>7a</t>
  </si>
  <si>
    <t>Arm A: Wretchwick Way (North)</t>
  </si>
  <si>
    <t>Arm B: Wretchwick Way (South)</t>
  </si>
  <si>
    <t>Arm C: Peregrine Way (West)</t>
  </si>
  <si>
    <t>Arm B: Neunkirchen Way (South)</t>
  </si>
  <si>
    <t>Arm A: A41 (North)</t>
  </si>
  <si>
    <t>Arm B: Slip to Wendlebury Rd</t>
  </si>
  <si>
    <t>Arm C: A41 (South)</t>
  </si>
  <si>
    <t>Arm D: Slip to Little Chesterton</t>
  </si>
  <si>
    <t>Arm B: Slip from Wendlebury Rd</t>
  </si>
  <si>
    <t>LGV</t>
  </si>
  <si>
    <t>Arm A: M1 North</t>
  </si>
  <si>
    <t>Arm B: A41 East</t>
  </si>
  <si>
    <t>Arm C: M1 South</t>
  </si>
  <si>
    <t>Arm D: A34 West</t>
  </si>
  <si>
    <t>Car</t>
  </si>
  <si>
    <t>ARM A: A4421 (North)</t>
  </si>
  <si>
    <t>ARM B: Skimmingdish Ln (East)</t>
  </si>
  <si>
    <t>ARM C: Buckingham Rd (South)</t>
  </si>
  <si>
    <t>ARM D: A4095 (West)</t>
  </si>
  <si>
    <t>ARM A: Skimmingdish Ln (North)</t>
  </si>
  <si>
    <t>ARM B: Bicester Rd (East)</t>
  </si>
  <si>
    <t>ARM C: Charbridge Ln (South)</t>
  </si>
  <si>
    <t>ARM A: Charbridge Ln (North)</t>
  </si>
  <si>
    <t>ARM A: London Rd (North)</t>
  </si>
  <si>
    <t>ARM B: A4421 (East)</t>
  </si>
  <si>
    <t>ARM C: A41 (South)</t>
  </si>
  <si>
    <t>ARM D: Gravenhill Rd (West)</t>
  </si>
  <si>
    <t>ARM E: A41 (North)</t>
  </si>
  <si>
    <t>ARM A: Oxford Rd (North)</t>
  </si>
  <si>
    <t>ARM B: A41 (East)</t>
  </si>
  <si>
    <t>ARM D: Unlabelled Rd (West)</t>
  </si>
  <si>
    <t>ARM B: Pingle Dr (East)</t>
  </si>
  <si>
    <t>ARM C: Oxford Rd (South)</t>
  </si>
  <si>
    <t>ARM A: A41 (North)</t>
  </si>
  <si>
    <t>ARM B: Unlabelled Rd (East)</t>
  </si>
  <si>
    <t>ARM D: P&amp;R (West)</t>
  </si>
  <si>
    <t>ARM E: Vendee Dr (North)</t>
  </si>
  <si>
    <t>ARM A: B4100 (North)</t>
  </si>
  <si>
    <t>ARM B: A4095 (East)</t>
  </si>
  <si>
    <t>ARM C: B4100 (South)</t>
  </si>
  <si>
    <t xml:space="preserve"> Ploughey Rd</t>
  </si>
  <si>
    <t>Left Turn Out</t>
  </si>
  <si>
    <t>Right Turn Out</t>
  </si>
  <si>
    <t xml:space="preserve"> A41 SB</t>
  </si>
  <si>
    <t>Southbound</t>
  </si>
  <si>
    <t>Right Turn In</t>
  </si>
  <si>
    <t xml:space="preserve"> A41 NB</t>
  </si>
  <si>
    <t>Left Turn In</t>
  </si>
  <si>
    <t>Northbound</t>
  </si>
  <si>
    <t>ARM B: Wretchwick Avenue</t>
  </si>
  <si>
    <t>ARM C: Wretchwick Way (South)</t>
  </si>
  <si>
    <t>ARM D: Gavray Dr (West)</t>
  </si>
  <si>
    <t>Arm C: A41 (East)</t>
  </si>
  <si>
    <t>Arm D: Pioneer Road (South)</t>
  </si>
  <si>
    <t>Arm B: Wretchwick Avenue</t>
  </si>
  <si>
    <t>-</t>
  </si>
  <si>
    <t>HGV (Veh)</t>
  </si>
  <si>
    <t>HGV (PCU)</t>
  </si>
  <si>
    <t>Total Veh</t>
  </si>
  <si>
    <t>A099211 Bicester Transport Model</t>
  </si>
  <si>
    <t>Summary of Spreadsheet</t>
  </si>
  <si>
    <t>Uses model text file dumps and cordon matrices to produce turning movements for junctions of interest.</t>
  </si>
  <si>
    <t>Original Author</t>
  </si>
  <si>
    <t>Rachael Walker</t>
  </si>
  <si>
    <t>Summary of Worksheets</t>
  </si>
  <si>
    <t>Sheet Name</t>
  </si>
  <si>
    <t>Brief Explanation</t>
  </si>
  <si>
    <t>Turning_Movements</t>
  </si>
  <si>
    <t>Insert more rows as required...</t>
  </si>
  <si>
    <t>Check log</t>
  </si>
  <si>
    <t>Date</t>
  </si>
  <si>
    <t>Initials</t>
  </si>
  <si>
    <t>RJW</t>
  </si>
  <si>
    <t>Updated to new OBA DM model (Version 2)</t>
  </si>
  <si>
    <t>Howes Lane</t>
  </si>
  <si>
    <t>Middleton Stoney Rd East</t>
  </si>
  <si>
    <t>Vendee Drive</t>
  </si>
  <si>
    <t>Middleton Stoney Rd West</t>
  </si>
  <si>
    <t>Bucknell Road North</t>
  </si>
  <si>
    <t>Bucknell Road South</t>
  </si>
  <si>
    <t>Lords Lane</t>
  </si>
  <si>
    <t>Kings End</t>
  </si>
  <si>
    <t>Middleton Stoney Road</t>
  </si>
  <si>
    <t>A41 Oxford Road/ Tescos</t>
  </si>
  <si>
    <t>Oxford Road N</t>
  </si>
  <si>
    <t>Oxford Road S</t>
  </si>
  <si>
    <t>Tesco</t>
  </si>
  <si>
    <t>A41 Oxford Road/ Premier Inn</t>
  </si>
  <si>
    <t>Premier Inn</t>
  </si>
  <si>
    <t>Updated to new OBA DM model (Version 3)</t>
  </si>
  <si>
    <t>Bus (Veh)</t>
  </si>
  <si>
    <t>A4421 Seelscheid Way / A41 / London Road / Graven Hill Road north "Rodney House" Roundabout</t>
  </si>
  <si>
    <t>Bus columns added to Turning Movements</t>
  </si>
  <si>
    <t>Links in the data and looks up by node numbers. Please note that where turning movements are calculated using the cordon matrices, bus flows have been added manually.</t>
  </si>
  <si>
    <t>A41 / Oxford Road /Services roundabout</t>
  </si>
  <si>
    <t>GD</t>
  </si>
  <si>
    <t>Spreadsheet checked</t>
  </si>
  <si>
    <t>Wendlebury Road</t>
  </si>
  <si>
    <t>A41 Oxford Road/ Wendlebury Road</t>
  </si>
  <si>
    <t>Pcu and Veh diagram tabs added for A41/Bournary Way area. Please note grey cells that use calculations rather than draw on lookups due to Saturn unable to output these flows correctly</t>
  </si>
  <si>
    <t>PASSQ Flows added to cordon matrices tabs to ensure matrix extracted data replicates link flow data</t>
  </si>
  <si>
    <t>Column alignment corrected for  2031_DM_PK_Network tabs</t>
  </si>
  <si>
    <t>Sum column added to 2031_DM_PK_Network tabs. IP Tab added</t>
  </si>
  <si>
    <t>Oxford Road/ Kings End/Middleton Stoney Road</t>
  </si>
  <si>
    <t>Additional junctions added</t>
  </si>
  <si>
    <t>Inter  Peak</t>
  </si>
  <si>
    <t>Total PCUs</t>
  </si>
  <si>
    <t>B4100/St John's Street/Queens Avenue</t>
  </si>
  <si>
    <t>B4100</t>
  </si>
  <si>
    <t>St John's Street</t>
  </si>
  <si>
    <t>Queens Avenue</t>
  </si>
  <si>
    <t>B4100/Bucknell Road</t>
  </si>
  <si>
    <t>B4100 N</t>
  </si>
  <si>
    <t>B4100 S</t>
  </si>
  <si>
    <t>Bucknell Road</t>
  </si>
  <si>
    <t>B4100/Banbury Road/Buckingham Road</t>
  </si>
  <si>
    <t>Banbury Road</t>
  </si>
  <si>
    <t>Buckingham Road</t>
  </si>
  <si>
    <t>Values version created for issue</t>
  </si>
  <si>
    <t>ARM C: A4421 (South)</t>
  </si>
  <si>
    <t>ARM D: Launton Rd (West)</t>
  </si>
  <si>
    <t>ARM B: Care Home Access Road</t>
  </si>
  <si>
    <t>ARM C: Wretchwick Wy (South)</t>
  </si>
  <si>
    <t>RJW / SP</t>
  </si>
  <si>
    <t>Amended for Reference Case</t>
  </si>
  <si>
    <t>A41 Oxford Road / Wendlebury Road</t>
  </si>
  <si>
    <t>A41 / Ploughley Road</t>
  </si>
  <si>
    <t>Howes Lane/ Vendee Drive/ Middleton Stoney Road</t>
  </si>
  <si>
    <t xml:space="preserve">Howes Lane/ Bucknell Road </t>
  </si>
  <si>
    <t>Lords Lane/ Bucknell Road</t>
  </si>
  <si>
    <t>SP</t>
  </si>
  <si>
    <t>Created for 2026 Reference Case model</t>
  </si>
  <si>
    <t>2026_RC_Turning Movements.xlxs</t>
  </si>
  <si>
    <t>The Green</t>
  </si>
  <si>
    <t>A4421 N</t>
  </si>
  <si>
    <t>Stratton Audley Road</t>
  </si>
  <si>
    <t>A4421 S</t>
  </si>
  <si>
    <t>Stoke Lynn Road</t>
  </si>
  <si>
    <t>B4110 N</t>
  </si>
  <si>
    <t>Aunt Elms Lane</t>
  </si>
  <si>
    <t>B4110 S</t>
  </si>
  <si>
    <t>Fringford Road N</t>
  </si>
  <si>
    <t>Fringford Road S</t>
  </si>
  <si>
    <t>Skimmingdish Lane</t>
  </si>
  <si>
    <t>A4095 / Bucknell Road</t>
  </si>
  <si>
    <t>A4421 Skimmingdish Lane / Wyndham Hall Oare Home Access / Launton Road</t>
  </si>
  <si>
    <t>B4100 / A4095 / Banbury Road</t>
  </si>
  <si>
    <t>Fringford Road / Skimmingdish Lane Lane</t>
  </si>
  <si>
    <t>A4421 / Skimmingdish Lane Lane</t>
  </si>
  <si>
    <t>Fringford Road / Aunt Elms Lane</t>
  </si>
  <si>
    <t>B4110 / Aunt Elms Lane</t>
  </si>
  <si>
    <t>A4421 / Stoke Lynn Road</t>
  </si>
  <si>
    <t>A4421 / Stratton Audley Road</t>
  </si>
  <si>
    <t>B4100 / The Green</t>
  </si>
  <si>
    <t>Bucknell Road / Howes Lane</t>
  </si>
  <si>
    <t>A4421 Buckingham Road / Bicester Road</t>
  </si>
  <si>
    <t>Bucknell Road N</t>
  </si>
  <si>
    <t>A4095</t>
  </si>
  <si>
    <t>Bucknell Road S</t>
  </si>
  <si>
    <t>Bicester Road</t>
  </si>
  <si>
    <t>A4421 Buckingham Road / A4421 Skimmingdish Road / Buckingham Road / A4095</t>
  </si>
  <si>
    <t>A4421 Buckingham Road N</t>
  </si>
  <si>
    <t>A4421 Skimmingdish Lane E</t>
  </si>
  <si>
    <t>Buckingham Road S</t>
  </si>
  <si>
    <t>A4095 W</t>
  </si>
  <si>
    <t>A4095 E</t>
  </si>
  <si>
    <t>Care Home Access</t>
  </si>
  <si>
    <t>Launton Road</t>
  </si>
  <si>
    <t>A4421 SE</t>
  </si>
  <si>
    <t>A41 / Morrell Way</t>
  </si>
  <si>
    <t>Morrell Way</t>
  </si>
  <si>
    <t>A41 E</t>
  </si>
  <si>
    <t>A41 W</t>
  </si>
  <si>
    <t>LM</t>
  </si>
  <si>
    <t>Junction 41 added in Turning_Movements</t>
  </si>
  <si>
    <t>A41 / Wretchwick Avenue / Pioneer Road 4-arm roudabout</t>
  </si>
  <si>
    <t>Updated junction 7a label updated</t>
  </si>
  <si>
    <t>AM data for A41 / Vendee Drive roundabout 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</si>
</sst>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gt;0.5]#,##0;[&lt;-0.5]\-#,##0;\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sz val="14"/>
      <name val="Arial"/>
      <family val="2"/>
    </font>
    <font>
      <sz val="10"/>
      <name val="Times New Roman"/>
      <family val="1"/>
    </font>
    <font>
      <sz val="11"/>
      <color rgb="FF7030A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5" fontId="10" fillId="0" borderId="0">
      <alignment horizontal="left" vertical="center"/>
    </xf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11" fillId="0" borderId="0" applyFill="0" applyBorder="0" applyAlignment="0" applyProtection="0"/>
    <xf numFmtId="0" fontId="4" fillId="0" borderId="0"/>
  </cellStyleXfs>
  <cellXfs count="183">
    <xf numFmtId="0" fontId="0" fillId="0" borderId="0" xfId="0"/>
    <xf numFmtId="1" fontId="0" fillId="4" borderId="0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0" xfId="0" applyBorder="1"/>
    <xf numFmtId="1" fontId="0" fillId="5" borderId="0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7" xfId="0" applyFill="1" applyBorder="1"/>
    <xf numFmtId="0" fontId="5" fillId="8" borderId="0" xfId="1" applyFont="1" applyFill="1"/>
    <xf numFmtId="0" fontId="6" fillId="8" borderId="0" xfId="1" applyFont="1" applyFill="1"/>
    <xf numFmtId="0" fontId="7" fillId="8" borderId="0" xfId="1" applyFont="1" applyFill="1"/>
    <xf numFmtId="0" fontId="7" fillId="8" borderId="11" xfId="1" applyFont="1" applyFill="1" applyBorder="1" applyAlignment="1">
      <alignment horizontal="center"/>
    </xf>
    <xf numFmtId="0" fontId="8" fillId="8" borderId="11" xfId="1" applyFont="1" applyFill="1" applyBorder="1" applyAlignment="1">
      <alignment vertical="top"/>
    </xf>
    <xf numFmtId="0" fontId="9" fillId="8" borderId="0" xfId="1" applyFont="1" applyFill="1" applyAlignment="1">
      <alignment vertical="top"/>
    </xf>
    <xf numFmtId="0" fontId="7" fillId="8" borderId="12" xfId="1" applyFont="1" applyFill="1" applyBorder="1" applyAlignment="1">
      <alignment horizontal="center"/>
    </xf>
    <xf numFmtId="14" fontId="6" fillId="8" borderId="11" xfId="1" applyNumberFormat="1" applyFont="1" applyFill="1" applyBorder="1" applyAlignment="1">
      <alignment horizontal="center"/>
    </xf>
    <xf numFmtId="0" fontId="6" fillId="8" borderId="11" xfId="1" applyFont="1" applyFill="1" applyBorder="1" applyAlignment="1">
      <alignment horizontal="center"/>
    </xf>
    <xf numFmtId="0" fontId="6" fillId="8" borderId="0" xfId="1" applyFont="1" applyFill="1" applyAlignment="1">
      <alignment horizontal="center"/>
    </xf>
    <xf numFmtId="0" fontId="4" fillId="8" borderId="0" xfId="1" applyFont="1" applyFill="1" applyAlignment="1">
      <alignment vertical="top" wrapText="1"/>
    </xf>
    <xf numFmtId="0" fontId="4" fillId="8" borderId="0" xfId="1" applyFont="1" applyFill="1" applyAlignment="1">
      <alignment horizontal="left" vertical="top" wrapText="1"/>
    </xf>
    <xf numFmtId="0" fontId="6" fillId="8" borderId="0" xfId="1" applyFont="1" applyFill="1" applyAlignment="1">
      <alignment horizontal="center" vertical="top"/>
    </xf>
    <xf numFmtId="0" fontId="7" fillId="8" borderId="0" xfId="1" applyFont="1" applyFill="1" applyAlignment="1">
      <alignment horizontal="center"/>
    </xf>
    <xf numFmtId="0" fontId="4" fillId="8" borderId="0" xfId="1" applyFill="1"/>
    <xf numFmtId="1" fontId="0" fillId="0" borderId="0" xfId="0" applyNumberFormat="1"/>
    <xf numFmtId="0" fontId="0" fillId="0" borderId="0" xfId="0" applyFill="1"/>
    <xf numFmtId="1" fontId="12" fillId="0" borderId="0" xfId="0" applyNumberFormat="1" applyFont="1"/>
    <xf numFmtId="0" fontId="12" fillId="0" borderId="0" xfId="0" applyFont="1"/>
    <xf numFmtId="0" fontId="0" fillId="9" borderId="0" xfId="0" applyFill="1"/>
    <xf numFmtId="0" fontId="0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10" borderId="0" xfId="0" applyFont="1" applyFill="1" applyBorder="1" applyAlignment="1">
      <alignment horizontal="center"/>
    </xf>
    <xf numFmtId="0" fontId="0" fillId="8" borderId="0" xfId="0" applyFill="1" applyBorder="1"/>
    <xf numFmtId="0" fontId="0" fillId="6" borderId="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1" fontId="2" fillId="10" borderId="3" xfId="0" applyNumberFormat="1" applyFont="1" applyFill="1" applyBorder="1" applyAlignment="1">
      <alignment horizontal="center"/>
    </xf>
    <xf numFmtId="1" fontId="2" fillId="8" borderId="3" xfId="0" applyNumberFormat="1" applyFont="1" applyFill="1" applyBorder="1" applyAlignment="1">
      <alignment horizontal="center"/>
    </xf>
    <xf numFmtId="1" fontId="0" fillId="11" borderId="3" xfId="0" applyNumberFormat="1" applyFill="1" applyBorder="1"/>
    <xf numFmtId="1" fontId="2" fillId="10" borderId="0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 horizontal="center"/>
    </xf>
    <xf numFmtId="1" fontId="0" fillId="11" borderId="0" xfId="0" applyNumberFormat="1" applyFill="1" applyBorder="1"/>
    <xf numFmtId="1" fontId="0" fillId="7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1" fontId="0" fillId="7" borderId="3" xfId="0" applyNumberFormat="1" applyFill="1" applyBorder="1"/>
    <xf numFmtId="1" fontId="0" fillId="2" borderId="3" xfId="0" applyNumberFormat="1" applyFill="1" applyBorder="1" applyAlignment="1">
      <alignment horizontal="center"/>
    </xf>
    <xf numFmtId="1" fontId="0" fillId="7" borderId="7" xfId="0" applyNumberFormat="1" applyFill="1" applyBorder="1"/>
    <xf numFmtId="1" fontId="2" fillId="10" borderId="7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0" fillId="11" borderId="7" xfId="0" applyNumberFormat="1" applyFill="1" applyBorder="1"/>
    <xf numFmtId="1" fontId="0" fillId="2" borderId="7" xfId="0" applyNumberFormat="1" applyFill="1" applyBorder="1" applyAlignment="1">
      <alignment horizontal="center"/>
    </xf>
    <xf numFmtId="0" fontId="0" fillId="0" borderId="3" xfId="0" applyFill="1" applyBorder="1"/>
    <xf numFmtId="1" fontId="0" fillId="2" borderId="7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7" borderId="3" xfId="0" applyNumberFormat="1" applyFont="1" applyFill="1" applyBorder="1"/>
    <xf numFmtId="1" fontId="2" fillId="11" borderId="3" xfId="0" applyNumberFormat="1" applyFont="1" applyFill="1" applyBorder="1"/>
    <xf numFmtId="1" fontId="2" fillId="5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7" borderId="0" xfId="0" applyNumberFormat="1" applyFont="1" applyFill="1" applyBorder="1"/>
    <xf numFmtId="1" fontId="2" fillId="11" borderId="0" xfId="0" applyNumberFormat="1" applyFont="1" applyFill="1" applyBorder="1"/>
    <xf numFmtId="1" fontId="2" fillId="5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7" borderId="7" xfId="0" applyNumberFormat="1" applyFont="1" applyFill="1" applyBorder="1"/>
    <xf numFmtId="1" fontId="2" fillId="11" borderId="7" xfId="0" applyNumberFormat="1" applyFont="1" applyFill="1" applyBorder="1"/>
    <xf numFmtId="1" fontId="2" fillId="5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2" fillId="0" borderId="0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 wrapText="1"/>
    </xf>
    <xf numFmtId="1" fontId="0" fillId="6" borderId="4" xfId="0" applyNumberFormat="1" applyFill="1" applyBorder="1"/>
    <xf numFmtId="1" fontId="0" fillId="6" borderId="5" xfId="0" applyNumberFormat="1" applyFill="1" applyBorder="1"/>
    <xf numFmtId="1" fontId="0" fillId="6" borderId="8" xfId="0" applyNumberFormat="1" applyFill="1" applyBorder="1"/>
    <xf numFmtId="1" fontId="2" fillId="6" borderId="4" xfId="0" applyNumberFormat="1" applyFont="1" applyFill="1" applyBorder="1"/>
    <xf numFmtId="1" fontId="2" fillId="6" borderId="5" xfId="0" applyNumberFormat="1" applyFont="1" applyFill="1" applyBorder="1"/>
    <xf numFmtId="1" fontId="2" fillId="6" borderId="8" xfId="0" applyNumberFormat="1" applyFont="1" applyFill="1" applyBorder="1"/>
    <xf numFmtId="14" fontId="6" fillId="8" borderId="12" xfId="1" applyNumberFormat="1" applyFont="1" applyFill="1" applyBorder="1" applyAlignment="1">
      <alignment horizontal="center"/>
    </xf>
    <xf numFmtId="0" fontId="6" fillId="8" borderId="12" xfId="1" applyFont="1" applyFill="1" applyBorder="1" applyAlignment="1">
      <alignment horizontal="center"/>
    </xf>
    <xf numFmtId="14" fontId="6" fillId="8" borderId="11" xfId="1" applyNumberFormat="1" applyFont="1" applyFill="1" applyBorder="1" applyAlignment="1">
      <alignment horizontal="center" vertical="center"/>
    </xf>
    <xf numFmtId="0" fontId="6" fillId="8" borderId="11" xfId="1" applyFont="1" applyFill="1" applyBorder="1" applyAlignment="1">
      <alignment horizontal="center" vertical="center"/>
    </xf>
    <xf numFmtId="0" fontId="6" fillId="8" borderId="13" xfId="1" applyFont="1" applyFill="1" applyBorder="1" applyAlignment="1">
      <alignment horizontal="left" vertical="center"/>
    </xf>
    <xf numFmtId="0" fontId="6" fillId="8" borderId="14" xfId="1" applyFont="1" applyFill="1" applyBorder="1" applyAlignment="1">
      <alignment horizontal="left" vertical="center"/>
    </xf>
    <xf numFmtId="14" fontId="6" fillId="8" borderId="13" xfId="1" applyNumberFormat="1" applyFont="1" applyFill="1" applyBorder="1" applyAlignment="1">
      <alignment horizontal="left" wrapText="1"/>
    </xf>
    <xf numFmtId="14" fontId="6" fillId="8" borderId="14" xfId="1" applyNumberFormat="1" applyFont="1" applyFill="1" applyBorder="1" applyAlignment="1">
      <alignment horizontal="left" wrapText="1"/>
    </xf>
    <xf numFmtId="14" fontId="6" fillId="8" borderId="12" xfId="1" applyNumberFormat="1" applyFont="1" applyFill="1" applyBorder="1" applyAlignment="1">
      <alignment horizontal="left" wrapText="1"/>
    </xf>
    <xf numFmtId="0" fontId="7" fillId="8" borderId="11" xfId="1" applyFont="1" applyFill="1" applyBorder="1" applyAlignment="1">
      <alignment horizontal="center"/>
    </xf>
    <xf numFmtId="0" fontId="4" fillId="8" borderId="11" xfId="1" applyFont="1" applyFill="1" applyBorder="1" applyAlignment="1">
      <alignment horizontal="left" vertical="top" wrapText="1"/>
    </xf>
    <xf numFmtId="14" fontId="6" fillId="8" borderId="11" xfId="1" applyNumberFormat="1" applyFont="1" applyFill="1" applyBorder="1" applyAlignment="1">
      <alignment horizontal="left"/>
    </xf>
    <xf numFmtId="14" fontId="6" fillId="8" borderId="9" xfId="1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6" fillId="8" borderId="13" xfId="1" applyNumberFormat="1" applyFont="1" applyFill="1" applyBorder="1" applyAlignment="1">
      <alignment horizontal="left" wrapText="1"/>
    </xf>
    <xf numFmtId="0" fontId="6" fillId="8" borderId="14" xfId="1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</cellXfs>
  <cellStyles count="12">
    <cellStyle name="Heading" xfId="2" xr:uid="{00000000-0005-0000-0000-000000000000}"/>
    <cellStyle name="Headings" xfId="3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  <cellStyle name="Percent 2" xfId="9" xr:uid="{00000000-0005-0000-0000-000009000000}"/>
    <cellStyle name="Publication_style" xfId="10" xr:uid="{00000000-0005-0000-0000-00000A000000}"/>
    <cellStyle name="Row_Headings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A099211%20-%20Bicester%20Transport%20Model%20Revalidation/calculations/Saturn/CalValStats_FullVDM_OBA_Ver3/1.Link_Turn_CalValStats_FullVDM_O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U Factors"/>
      <sheetName val="nodelist"/>
      <sheetName val="AMDump"/>
      <sheetName val="IPDump"/>
      <sheetName val="PMDump"/>
      <sheetName val="Doubles compare"/>
      <sheetName val="ObservedSummary"/>
      <sheetName val="Notes"/>
      <sheetName val="RSI_Cal"/>
      <sheetName val="Summary"/>
      <sheetName val="Links_CalVal_4Report"/>
      <sheetName val="Links_CalVal_InclDupLoc"/>
      <sheetName val="Turns_CalVal"/>
      <sheetName val="ScreenLines"/>
      <sheetName val="GIS"/>
      <sheetName val="t_prop"/>
      <sheetName val="SLA_Turns"/>
      <sheetName val="ME2_Nodes"/>
      <sheetName val="AM_Car_ME2"/>
      <sheetName val="AM_LGV_ME2"/>
      <sheetName val="AM_HGV_ME2"/>
      <sheetName val="IP_Car_ME2"/>
      <sheetName val="IP_LGV_ME2"/>
      <sheetName val="IP_HGV_ME2"/>
      <sheetName val="PM_Car_ME2"/>
      <sheetName val="PM_LGV_ME2"/>
      <sheetName val="PM_HGV_ME2"/>
      <sheetName val="1"/>
    </sheetNames>
    <sheetDataSet>
      <sheetData sheetId="0">
        <row r="7">
          <cell r="K7">
            <v>1.7966496308915387</v>
          </cell>
        </row>
        <row r="8">
          <cell r="K8">
            <v>1.7942541911448628</v>
          </cell>
        </row>
        <row r="9">
          <cell r="K9">
            <v>1.7785714285714287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opLeftCell="A22" workbookViewId="0">
      <selection activeCell="C32" sqref="C32:D32"/>
    </sheetView>
  </sheetViews>
  <sheetFormatPr defaultColWidth="9.109375" defaultRowHeight="13.2" x14ac:dyDescent="0.25"/>
  <cols>
    <col min="1" max="1" width="21.44140625" style="24" customWidth="1"/>
    <col min="2" max="2" width="13.5546875" style="24" customWidth="1"/>
    <col min="3" max="3" width="15.88671875" style="24" customWidth="1"/>
    <col min="4" max="4" width="58.109375" style="24" customWidth="1"/>
    <col min="5" max="16384" width="9.109375" style="24"/>
  </cols>
  <sheetData>
    <row r="1" spans="1:4" ht="15" x14ac:dyDescent="0.25">
      <c r="A1" s="23" t="s">
        <v>80</v>
      </c>
    </row>
    <row r="2" spans="1:4" ht="15" x14ac:dyDescent="0.25">
      <c r="A2" s="23" t="s">
        <v>153</v>
      </c>
    </row>
    <row r="3" spans="1:4" ht="15" x14ac:dyDescent="0.25">
      <c r="A3" s="23"/>
    </row>
    <row r="4" spans="1:4" x14ac:dyDescent="0.25">
      <c r="A4" s="25" t="s">
        <v>81</v>
      </c>
    </row>
    <row r="5" spans="1:4" x14ac:dyDescent="0.25">
      <c r="A5" s="24" t="s">
        <v>82</v>
      </c>
    </row>
    <row r="7" spans="1:4" x14ac:dyDescent="0.25">
      <c r="A7" s="25" t="s">
        <v>83</v>
      </c>
      <c r="B7" s="24" t="s">
        <v>84</v>
      </c>
    </row>
    <row r="9" spans="1:4" x14ac:dyDescent="0.25">
      <c r="A9" s="25" t="s">
        <v>85</v>
      </c>
    </row>
    <row r="11" spans="1:4" x14ac:dyDescent="0.25">
      <c r="A11" s="26" t="s">
        <v>86</v>
      </c>
      <c r="B11" s="141" t="s">
        <v>87</v>
      </c>
      <c r="C11" s="141"/>
      <c r="D11" s="141"/>
    </row>
    <row r="12" spans="1:4" ht="48" customHeight="1" x14ac:dyDescent="0.25">
      <c r="A12" s="27" t="s">
        <v>88</v>
      </c>
      <c r="B12" s="142" t="s">
        <v>114</v>
      </c>
      <c r="C12" s="142"/>
      <c r="D12" s="142"/>
    </row>
    <row r="13" spans="1:4" x14ac:dyDescent="0.25">
      <c r="A13" s="27"/>
      <c r="B13" s="142"/>
      <c r="C13" s="142"/>
      <c r="D13" s="142"/>
    </row>
    <row r="14" spans="1:4" x14ac:dyDescent="0.25">
      <c r="A14" s="28" t="s">
        <v>89</v>
      </c>
    </row>
    <row r="16" spans="1:4" x14ac:dyDescent="0.25">
      <c r="A16" s="25" t="s">
        <v>90</v>
      </c>
    </row>
    <row r="17" spans="1:4" x14ac:dyDescent="0.25">
      <c r="A17" s="26" t="s">
        <v>91</v>
      </c>
      <c r="B17" s="26" t="s">
        <v>92</v>
      </c>
      <c r="C17" s="29" t="s">
        <v>4</v>
      </c>
    </row>
    <row r="18" spans="1:4" x14ac:dyDescent="0.25">
      <c r="A18" s="30">
        <v>42769</v>
      </c>
      <c r="B18" s="31" t="s">
        <v>93</v>
      </c>
      <c r="C18" s="143" t="s">
        <v>94</v>
      </c>
      <c r="D18" s="143"/>
    </row>
    <row r="19" spans="1:4" ht="27" customHeight="1" x14ac:dyDescent="0.25">
      <c r="A19" s="30">
        <v>42794</v>
      </c>
      <c r="B19" s="31" t="s">
        <v>93</v>
      </c>
      <c r="C19" s="143" t="s">
        <v>110</v>
      </c>
      <c r="D19" s="143"/>
    </row>
    <row r="20" spans="1:4" x14ac:dyDescent="0.25">
      <c r="A20" s="30">
        <v>42794</v>
      </c>
      <c r="B20" s="31" t="s">
        <v>93</v>
      </c>
      <c r="C20" s="143" t="s">
        <v>113</v>
      </c>
      <c r="D20" s="143"/>
    </row>
    <row r="21" spans="1:4" x14ac:dyDescent="0.25">
      <c r="A21" s="30">
        <v>42794</v>
      </c>
      <c r="B21" s="31" t="s">
        <v>116</v>
      </c>
      <c r="C21" s="143" t="s">
        <v>117</v>
      </c>
      <c r="D21" s="143"/>
    </row>
    <row r="22" spans="1:4" ht="26.25" customHeight="1" x14ac:dyDescent="0.25">
      <c r="A22" s="30">
        <v>42797</v>
      </c>
      <c r="B22" s="31" t="s">
        <v>93</v>
      </c>
      <c r="C22" s="147" t="s">
        <v>121</v>
      </c>
      <c r="D22" s="148"/>
    </row>
    <row r="23" spans="1:4" ht="42.75" customHeight="1" x14ac:dyDescent="0.25">
      <c r="A23" s="30">
        <v>42797</v>
      </c>
      <c r="B23" s="31" t="s">
        <v>93</v>
      </c>
      <c r="C23" s="138" t="s">
        <v>120</v>
      </c>
      <c r="D23" s="139"/>
    </row>
    <row r="24" spans="1:4" x14ac:dyDescent="0.25">
      <c r="A24" s="30">
        <v>42804</v>
      </c>
      <c r="B24" s="31" t="s">
        <v>93</v>
      </c>
      <c r="C24" s="138" t="s">
        <v>122</v>
      </c>
      <c r="D24" s="139"/>
    </row>
    <row r="25" spans="1:4" x14ac:dyDescent="0.25">
      <c r="A25" s="30">
        <v>42804</v>
      </c>
      <c r="B25" s="31" t="s">
        <v>93</v>
      </c>
      <c r="C25" s="138" t="s">
        <v>123</v>
      </c>
      <c r="D25" s="139"/>
    </row>
    <row r="26" spans="1:4" ht="12.75" customHeight="1" x14ac:dyDescent="0.25">
      <c r="A26" s="30">
        <v>43152</v>
      </c>
      <c r="B26" s="31" t="s">
        <v>116</v>
      </c>
      <c r="C26" s="138" t="s">
        <v>125</v>
      </c>
      <c r="D26" s="139"/>
    </row>
    <row r="27" spans="1:4" x14ac:dyDescent="0.25">
      <c r="A27" s="30">
        <v>43153</v>
      </c>
      <c r="B27" s="31" t="s">
        <v>93</v>
      </c>
      <c r="C27" s="138" t="s">
        <v>139</v>
      </c>
      <c r="D27" s="139"/>
    </row>
    <row r="28" spans="1:4" ht="14.4" x14ac:dyDescent="0.3">
      <c r="A28" s="30">
        <v>43363</v>
      </c>
      <c r="B28" s="31" t="s">
        <v>144</v>
      </c>
      <c r="C28" s="138" t="s">
        <v>145</v>
      </c>
      <c r="D28" s="146"/>
    </row>
    <row r="29" spans="1:4" ht="14.4" x14ac:dyDescent="0.3">
      <c r="A29" s="132">
        <v>43570</v>
      </c>
      <c r="B29" s="133" t="s">
        <v>151</v>
      </c>
      <c r="C29" s="144" t="s">
        <v>152</v>
      </c>
      <c r="D29" s="145"/>
    </row>
    <row r="30" spans="1:4" ht="15" customHeight="1" x14ac:dyDescent="0.25">
      <c r="A30" s="132">
        <v>43599</v>
      </c>
      <c r="B30" s="133" t="s">
        <v>116</v>
      </c>
      <c r="C30" s="138" t="s">
        <v>197</v>
      </c>
      <c r="D30" s="139"/>
    </row>
    <row r="31" spans="1:4" x14ac:dyDescent="0.25">
      <c r="A31" s="132">
        <v>43606</v>
      </c>
      <c r="B31" s="133" t="s">
        <v>194</v>
      </c>
      <c r="C31" s="140" t="s">
        <v>195</v>
      </c>
      <c r="D31" s="140"/>
    </row>
    <row r="32" spans="1:4" ht="16.95" customHeight="1" x14ac:dyDescent="0.25">
      <c r="A32" s="134">
        <v>43615</v>
      </c>
      <c r="B32" s="135" t="s">
        <v>151</v>
      </c>
      <c r="C32" s="136" t="s">
        <v>198</v>
      </c>
      <c r="D32" s="137"/>
    </row>
    <row r="33" spans="1:5" ht="12.75" customHeight="1" x14ac:dyDescent="0.25">
      <c r="A33" s="28" t="s">
        <v>89</v>
      </c>
      <c r="B33" s="32"/>
      <c r="E33" s="33"/>
    </row>
    <row r="34" spans="1:5" ht="13.5" customHeight="1" x14ac:dyDescent="0.25">
      <c r="A34" s="32"/>
      <c r="B34" s="32"/>
      <c r="E34" s="34"/>
    </row>
    <row r="35" spans="1:5" x14ac:dyDescent="0.25">
      <c r="A35" s="32"/>
      <c r="B35" s="32"/>
    </row>
    <row r="36" spans="1:5" x14ac:dyDescent="0.25">
      <c r="A36" s="32"/>
      <c r="B36" s="32"/>
    </row>
    <row r="37" spans="1:5" ht="12.75" customHeight="1" x14ac:dyDescent="0.25">
      <c r="A37" s="32"/>
      <c r="B37" s="32"/>
    </row>
    <row r="38" spans="1:5" x14ac:dyDescent="0.25">
      <c r="A38" s="32"/>
      <c r="B38" s="32"/>
    </row>
    <row r="39" spans="1:5" x14ac:dyDescent="0.25">
      <c r="A39" s="32"/>
      <c r="B39" s="32"/>
    </row>
    <row r="40" spans="1:5" x14ac:dyDescent="0.25">
      <c r="A40" s="35"/>
    </row>
    <row r="41" spans="1:5" x14ac:dyDescent="0.25">
      <c r="A41" s="36"/>
    </row>
    <row r="50" spans="1:6" ht="11.25" customHeight="1" x14ac:dyDescent="0.25"/>
    <row r="51" spans="1:6" x14ac:dyDescent="0.25">
      <c r="E51" s="37"/>
      <c r="F51" s="37"/>
    </row>
    <row r="52" spans="1:6" ht="12" customHeight="1" x14ac:dyDescent="0.25">
      <c r="A52" s="37"/>
      <c r="B52" s="37"/>
      <c r="C52" s="37"/>
      <c r="D52" s="37"/>
      <c r="E52" s="37"/>
      <c r="F52" s="37"/>
    </row>
    <row r="53" spans="1:6" x14ac:dyDescent="0.25">
      <c r="A53" s="37"/>
      <c r="B53" s="37"/>
      <c r="C53" s="37"/>
      <c r="D53" s="37"/>
      <c r="E53" s="37"/>
      <c r="F53" s="37"/>
    </row>
    <row r="54" spans="1:6" x14ac:dyDescent="0.25">
      <c r="A54" s="37"/>
      <c r="B54" s="37"/>
      <c r="C54" s="37"/>
      <c r="D54" s="37"/>
      <c r="E54" s="37"/>
      <c r="F54" s="37"/>
    </row>
    <row r="55" spans="1:6" x14ac:dyDescent="0.25">
      <c r="A55" s="37"/>
      <c r="B55" s="37"/>
      <c r="C55" s="37"/>
      <c r="D55" s="37"/>
      <c r="E55" s="37"/>
      <c r="F55" s="37"/>
    </row>
    <row r="56" spans="1:6" x14ac:dyDescent="0.25">
      <c r="A56" s="37"/>
      <c r="B56" s="37"/>
      <c r="C56" s="37"/>
      <c r="D56" s="37"/>
    </row>
  </sheetData>
  <mergeCells count="18">
    <mergeCell ref="C23:D23"/>
    <mergeCell ref="C22:D22"/>
    <mergeCell ref="C32:D32"/>
    <mergeCell ref="C30:D30"/>
    <mergeCell ref="C31:D31"/>
    <mergeCell ref="B11:D11"/>
    <mergeCell ref="B12:D12"/>
    <mergeCell ref="C18:D18"/>
    <mergeCell ref="C29:D29"/>
    <mergeCell ref="C19:D19"/>
    <mergeCell ref="C20:D20"/>
    <mergeCell ref="C21:D21"/>
    <mergeCell ref="C28:D28"/>
    <mergeCell ref="C27:D27"/>
    <mergeCell ref="C26:D26"/>
    <mergeCell ref="B13:D13"/>
    <mergeCell ref="C25:D25"/>
    <mergeCell ref="C24:D24"/>
  </mergeCells>
  <printOptions horizontalCentered="1"/>
  <pageMargins left="0.35433070866141736" right="0.35433070866141736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I390"/>
  <sheetViews>
    <sheetView tabSelected="1" zoomScale="55" zoomScaleNormal="55" workbookViewId="0">
      <selection activeCell="AD18" sqref="AD18"/>
    </sheetView>
  </sheetViews>
  <sheetFormatPr defaultRowHeight="14.4" x14ac:dyDescent="0.3"/>
  <cols>
    <col min="1" max="1" width="7.33203125" style="21" bestFit="1" customWidth="1"/>
    <col min="2" max="2" width="29.44140625" style="21" customWidth="1"/>
    <col min="3" max="3" width="35.33203125" style="21" bestFit="1" customWidth="1"/>
    <col min="4" max="4" width="35.33203125" style="21" customWidth="1"/>
    <col min="5" max="7" width="8.88671875" style="60" customWidth="1"/>
    <col min="8" max="8" width="22.5546875" style="60" customWidth="1"/>
    <col min="9" max="14" width="8.6640625" style="4" customWidth="1"/>
    <col min="15" max="15" width="8.6640625" style="21" customWidth="1"/>
    <col min="16" max="21" width="8.6640625" style="60" customWidth="1"/>
    <col min="22" max="22" width="8.6640625" style="21" customWidth="1"/>
    <col min="23" max="29" width="8.6640625" style="8" customWidth="1"/>
  </cols>
  <sheetData>
    <row r="1" spans="1:29" s="8" customFormat="1" x14ac:dyDescent="0.3">
      <c r="A1" s="118"/>
      <c r="B1" s="95"/>
      <c r="C1" s="95"/>
      <c r="D1" s="95"/>
      <c r="E1" s="164"/>
      <c r="F1" s="164"/>
      <c r="G1" s="164"/>
      <c r="H1" s="164"/>
      <c r="I1" s="165" t="s">
        <v>8</v>
      </c>
      <c r="J1" s="165"/>
      <c r="K1" s="165"/>
      <c r="L1" s="165"/>
      <c r="M1" s="165"/>
      <c r="N1" s="165"/>
      <c r="O1" s="165"/>
      <c r="P1" s="166" t="s">
        <v>126</v>
      </c>
      <c r="Q1" s="166"/>
      <c r="R1" s="166"/>
      <c r="S1" s="166"/>
      <c r="T1" s="166"/>
      <c r="U1" s="166"/>
      <c r="V1" s="166"/>
      <c r="W1" s="168" t="s">
        <v>9</v>
      </c>
      <c r="X1" s="168"/>
      <c r="Y1" s="168"/>
      <c r="Z1" s="168"/>
      <c r="AA1" s="168"/>
      <c r="AB1" s="168"/>
      <c r="AC1" s="169"/>
    </row>
    <row r="2" spans="1:29" s="8" customFormat="1" ht="15" customHeight="1" x14ac:dyDescent="0.3">
      <c r="A2" s="119"/>
      <c r="B2" s="96"/>
      <c r="C2" s="96"/>
      <c r="D2" s="96"/>
      <c r="E2" s="97"/>
      <c r="F2" s="97"/>
      <c r="G2" s="97"/>
      <c r="H2" s="97"/>
      <c r="I2" s="43">
        <v>5</v>
      </c>
      <c r="J2" s="43">
        <v>6</v>
      </c>
      <c r="K2" s="43">
        <v>7</v>
      </c>
      <c r="L2" s="43">
        <f>'[1]PCU Factors'!$K$7</f>
        <v>1.7966496308915387</v>
      </c>
      <c r="M2" s="43">
        <v>8</v>
      </c>
      <c r="N2" s="43"/>
      <c r="O2" s="44"/>
      <c r="P2" s="45">
        <v>5</v>
      </c>
      <c r="Q2" s="45">
        <v>6</v>
      </c>
      <c r="R2" s="45">
        <v>7</v>
      </c>
      <c r="S2" s="45">
        <f>'[1]PCU Factors'!$K$8</f>
        <v>1.7942541911448628</v>
      </c>
      <c r="T2" s="45">
        <v>8</v>
      </c>
      <c r="U2" s="45"/>
      <c r="V2" s="46"/>
      <c r="W2" s="47">
        <v>5</v>
      </c>
      <c r="X2" s="47">
        <v>6</v>
      </c>
      <c r="Y2" s="47">
        <v>7</v>
      </c>
      <c r="Z2" s="47">
        <f>'[1]PCU Factors'!$K$9</f>
        <v>1.7785714285714287</v>
      </c>
      <c r="AA2" s="47">
        <v>8</v>
      </c>
      <c r="AB2" s="47"/>
      <c r="AC2" s="61"/>
    </row>
    <row r="3" spans="1:29" s="4" customFormat="1" ht="29.4" thickBot="1" x14ac:dyDescent="0.35">
      <c r="A3" s="120" t="s">
        <v>10</v>
      </c>
      <c r="B3" s="98" t="s">
        <v>4</v>
      </c>
      <c r="C3" s="98" t="s">
        <v>5</v>
      </c>
      <c r="D3" s="98" t="s">
        <v>6</v>
      </c>
      <c r="E3" s="98" t="s">
        <v>0</v>
      </c>
      <c r="F3" s="98" t="s">
        <v>1</v>
      </c>
      <c r="G3" s="98" t="s">
        <v>2</v>
      </c>
      <c r="H3" s="98" t="s">
        <v>3</v>
      </c>
      <c r="I3" s="62" t="s">
        <v>35</v>
      </c>
      <c r="J3" s="62" t="s">
        <v>30</v>
      </c>
      <c r="K3" s="63" t="s">
        <v>78</v>
      </c>
      <c r="L3" s="63" t="s">
        <v>77</v>
      </c>
      <c r="M3" s="63" t="s">
        <v>111</v>
      </c>
      <c r="N3" s="63" t="s">
        <v>79</v>
      </c>
      <c r="O3" s="64" t="s">
        <v>127</v>
      </c>
      <c r="P3" s="48" t="s">
        <v>35</v>
      </c>
      <c r="Q3" s="48" t="s">
        <v>30</v>
      </c>
      <c r="R3" s="48" t="s">
        <v>78</v>
      </c>
      <c r="S3" s="48" t="s">
        <v>77</v>
      </c>
      <c r="T3" s="48" t="s">
        <v>111</v>
      </c>
      <c r="U3" s="49" t="s">
        <v>79</v>
      </c>
      <c r="V3" s="50" t="s">
        <v>127</v>
      </c>
      <c r="W3" s="65" t="s">
        <v>35</v>
      </c>
      <c r="X3" s="65" t="s">
        <v>30</v>
      </c>
      <c r="Y3" s="65" t="s">
        <v>78</v>
      </c>
      <c r="Z3" s="65" t="s">
        <v>77</v>
      </c>
      <c r="AA3" s="65" t="s">
        <v>111</v>
      </c>
      <c r="AB3" s="66" t="s">
        <v>79</v>
      </c>
      <c r="AC3" s="125" t="s">
        <v>127</v>
      </c>
    </row>
    <row r="4" spans="1:29" x14ac:dyDescent="0.3">
      <c r="A4" s="161">
        <v>1</v>
      </c>
      <c r="B4" s="154" t="s">
        <v>7</v>
      </c>
      <c r="C4" s="99" t="s">
        <v>36</v>
      </c>
      <c r="D4" s="99" t="s">
        <v>36</v>
      </c>
      <c r="E4" s="100">
        <v>96082</v>
      </c>
      <c r="F4" s="100">
        <v>30015</v>
      </c>
      <c r="G4" s="100">
        <v>96082</v>
      </c>
      <c r="H4" s="100" t="str">
        <f t="shared" ref="H4:H112" si="0">CONCATENATE(E4,"_",F4,"_",G4)</f>
        <v>96082_30015_96082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3">
        <v>0</v>
      </c>
      <c r="O4" s="67">
        <v>0</v>
      </c>
      <c r="P4" s="51">
        <v>0.37</v>
      </c>
      <c r="Q4" s="51">
        <v>0</v>
      </c>
      <c r="R4" s="51">
        <v>0</v>
      </c>
      <c r="S4" s="51">
        <v>0</v>
      </c>
      <c r="T4" s="51">
        <v>0</v>
      </c>
      <c r="U4" s="52">
        <v>0.37</v>
      </c>
      <c r="V4" s="53">
        <v>0.37</v>
      </c>
      <c r="W4" s="10">
        <v>0.65</v>
      </c>
      <c r="X4" s="10">
        <v>0</v>
      </c>
      <c r="Y4" s="10">
        <v>0</v>
      </c>
      <c r="Z4" s="10">
        <v>0</v>
      </c>
      <c r="AA4" s="10">
        <v>0</v>
      </c>
      <c r="AB4" s="68">
        <v>0.65</v>
      </c>
      <c r="AC4" s="126">
        <v>0.65</v>
      </c>
    </row>
    <row r="5" spans="1:29" x14ac:dyDescent="0.3">
      <c r="A5" s="162"/>
      <c r="B5" s="155"/>
      <c r="C5" s="101" t="s">
        <v>36</v>
      </c>
      <c r="D5" s="101" t="s">
        <v>37</v>
      </c>
      <c r="E5" s="60">
        <v>96082</v>
      </c>
      <c r="F5" s="60">
        <v>30015</v>
      </c>
      <c r="G5" s="60">
        <v>96079</v>
      </c>
      <c r="H5" s="60" t="str">
        <f t="shared" si="0"/>
        <v>96082_30015_96079</v>
      </c>
      <c r="I5" s="1">
        <v>446.42999999999995</v>
      </c>
      <c r="J5" s="1">
        <v>54.46</v>
      </c>
      <c r="K5" s="1">
        <v>53.92</v>
      </c>
      <c r="L5" s="1">
        <v>30.011416290021813</v>
      </c>
      <c r="M5" s="1">
        <v>0</v>
      </c>
      <c r="N5" s="5">
        <v>530.90141629002176</v>
      </c>
      <c r="O5" s="57">
        <v>554.80999999999995</v>
      </c>
      <c r="P5" s="54">
        <v>168.95</v>
      </c>
      <c r="Q5" s="54">
        <v>42.49</v>
      </c>
      <c r="R5" s="54">
        <v>38.83</v>
      </c>
      <c r="S5" s="54">
        <v>21.641303774925934</v>
      </c>
      <c r="T5" s="54">
        <v>0</v>
      </c>
      <c r="U5" s="55">
        <v>233.08130377492594</v>
      </c>
      <c r="V5" s="56">
        <v>250.26999999999998</v>
      </c>
      <c r="W5" s="9">
        <v>248.44</v>
      </c>
      <c r="X5" s="9">
        <v>17.2</v>
      </c>
      <c r="Y5" s="9">
        <v>8.11</v>
      </c>
      <c r="Z5" s="9">
        <v>4.5199838685204563</v>
      </c>
      <c r="AA5" s="9">
        <v>0</v>
      </c>
      <c r="AB5" s="58">
        <v>270.15998386852044</v>
      </c>
      <c r="AC5" s="127">
        <v>273.75</v>
      </c>
    </row>
    <row r="6" spans="1:29" x14ac:dyDescent="0.3">
      <c r="A6" s="162"/>
      <c r="B6" s="155"/>
      <c r="C6" s="101" t="s">
        <v>36</v>
      </c>
      <c r="D6" s="101" t="s">
        <v>38</v>
      </c>
      <c r="E6" s="60">
        <v>96082</v>
      </c>
      <c r="F6" s="60">
        <v>30015</v>
      </c>
      <c r="G6" s="60">
        <v>30303</v>
      </c>
      <c r="H6" s="60" t="str">
        <f t="shared" si="0"/>
        <v>96082_30015_30303</v>
      </c>
      <c r="I6" s="1">
        <v>316.29000000000002</v>
      </c>
      <c r="J6" s="1">
        <v>40.39</v>
      </c>
      <c r="K6" s="1">
        <v>24.04</v>
      </c>
      <c r="L6" s="1">
        <v>13.380460823666994</v>
      </c>
      <c r="M6" s="1">
        <v>2</v>
      </c>
      <c r="N6" s="5">
        <v>372.06046082366697</v>
      </c>
      <c r="O6" s="57">
        <v>384.72</v>
      </c>
      <c r="P6" s="54">
        <v>190.16</v>
      </c>
      <c r="Q6" s="54">
        <v>39.5</v>
      </c>
      <c r="R6" s="54">
        <v>5.9</v>
      </c>
      <c r="S6" s="54">
        <v>3.2882743309828233</v>
      </c>
      <c r="T6" s="54">
        <v>2</v>
      </c>
      <c r="U6" s="55">
        <v>234.94827433098283</v>
      </c>
      <c r="V6" s="56">
        <v>239.56</v>
      </c>
      <c r="W6" s="9">
        <v>260.15000000000003</v>
      </c>
      <c r="X6" s="9">
        <v>52.88</v>
      </c>
      <c r="Y6" s="9">
        <v>5.47</v>
      </c>
      <c r="Z6" s="9">
        <v>3.0486204390637357</v>
      </c>
      <c r="AA6" s="9">
        <v>2</v>
      </c>
      <c r="AB6" s="58">
        <v>318.07862043906374</v>
      </c>
      <c r="AC6" s="127">
        <v>322.50000000000006</v>
      </c>
    </row>
    <row r="7" spans="1:29" x14ac:dyDescent="0.3">
      <c r="A7" s="162"/>
      <c r="B7" s="155"/>
      <c r="C7" s="101" t="s">
        <v>36</v>
      </c>
      <c r="D7" s="101" t="s">
        <v>39</v>
      </c>
      <c r="E7" s="60">
        <v>96082</v>
      </c>
      <c r="F7" s="60">
        <v>30015</v>
      </c>
      <c r="G7" s="60">
        <v>30016</v>
      </c>
      <c r="H7" s="60" t="str">
        <f t="shared" si="0"/>
        <v>96082_30015_30016</v>
      </c>
      <c r="I7" s="1">
        <v>245.1</v>
      </c>
      <c r="J7" s="1">
        <v>63</v>
      </c>
      <c r="K7" s="1">
        <v>90.53</v>
      </c>
      <c r="L7" s="1">
        <v>50.388232877145299</v>
      </c>
      <c r="M7" s="1">
        <v>0</v>
      </c>
      <c r="N7" s="5">
        <v>358.48823287714532</v>
      </c>
      <c r="O7" s="57">
        <v>398.63</v>
      </c>
      <c r="P7" s="54">
        <v>104.72</v>
      </c>
      <c r="Q7" s="54">
        <v>19.89</v>
      </c>
      <c r="R7" s="54">
        <v>18.89</v>
      </c>
      <c r="S7" s="54">
        <v>10.528051205468733</v>
      </c>
      <c r="T7" s="54">
        <v>0</v>
      </c>
      <c r="U7" s="55">
        <v>135.13805120546874</v>
      </c>
      <c r="V7" s="56">
        <v>143.5</v>
      </c>
      <c r="W7" s="9">
        <v>247.9</v>
      </c>
      <c r="X7" s="9">
        <v>22.35</v>
      </c>
      <c r="Y7" s="9">
        <v>2.19</v>
      </c>
      <c r="Z7" s="9">
        <v>1.2205628448902341</v>
      </c>
      <c r="AA7" s="9">
        <v>0</v>
      </c>
      <c r="AB7" s="58">
        <v>271.47056284489025</v>
      </c>
      <c r="AC7" s="127">
        <v>272.44</v>
      </c>
    </row>
    <row r="8" spans="1:29" x14ac:dyDescent="0.3">
      <c r="A8" s="162"/>
      <c r="B8" s="155"/>
      <c r="C8" s="101" t="s">
        <v>37</v>
      </c>
      <c r="D8" s="101" t="s">
        <v>36</v>
      </c>
      <c r="E8" s="60">
        <v>96079</v>
      </c>
      <c r="F8" s="60">
        <v>30015</v>
      </c>
      <c r="G8" s="60">
        <v>96082</v>
      </c>
      <c r="H8" s="60" t="str">
        <f t="shared" si="0"/>
        <v>96079_30015_96082</v>
      </c>
      <c r="I8" s="1">
        <v>194.54</v>
      </c>
      <c r="J8" s="1">
        <v>38.96</v>
      </c>
      <c r="K8" s="1">
        <v>16.22</v>
      </c>
      <c r="L8" s="1">
        <v>9.0279149151363818</v>
      </c>
      <c r="M8" s="1">
        <v>0</v>
      </c>
      <c r="N8" s="5">
        <v>242.52791491513639</v>
      </c>
      <c r="O8" s="57">
        <v>249.72</v>
      </c>
      <c r="P8" s="54">
        <v>163.96</v>
      </c>
      <c r="Q8" s="54">
        <v>47.41</v>
      </c>
      <c r="R8" s="54">
        <v>44.4</v>
      </c>
      <c r="S8" s="54">
        <v>24.745657677226667</v>
      </c>
      <c r="T8" s="54">
        <v>0</v>
      </c>
      <c r="U8" s="55">
        <v>236.11565767722666</v>
      </c>
      <c r="V8" s="56">
        <v>255.77</v>
      </c>
      <c r="W8" s="9">
        <v>513.80999999999995</v>
      </c>
      <c r="X8" s="9">
        <v>37.950000000000003</v>
      </c>
      <c r="Y8" s="9">
        <v>13.62</v>
      </c>
      <c r="Z8" s="9">
        <v>7.5908976928789906</v>
      </c>
      <c r="AA8" s="9">
        <v>0</v>
      </c>
      <c r="AB8" s="58">
        <v>559.35089769287902</v>
      </c>
      <c r="AC8" s="127">
        <v>565.38</v>
      </c>
    </row>
    <row r="9" spans="1:29" x14ac:dyDescent="0.3">
      <c r="A9" s="162"/>
      <c r="B9" s="155"/>
      <c r="C9" s="101" t="s">
        <v>37</v>
      </c>
      <c r="D9" s="101" t="s">
        <v>37</v>
      </c>
      <c r="E9" s="60">
        <v>96079</v>
      </c>
      <c r="F9" s="60">
        <v>30015</v>
      </c>
      <c r="G9" s="60">
        <v>96079</v>
      </c>
      <c r="H9" s="60" t="str">
        <f t="shared" si="0"/>
        <v>96079_30015_96079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5">
        <v>0</v>
      </c>
      <c r="O9" s="57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5">
        <v>0</v>
      </c>
      <c r="V9" s="56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58">
        <v>0</v>
      </c>
      <c r="AC9" s="127">
        <v>0</v>
      </c>
    </row>
    <row r="10" spans="1:29" x14ac:dyDescent="0.3">
      <c r="A10" s="162"/>
      <c r="B10" s="155"/>
      <c r="C10" s="101" t="s">
        <v>37</v>
      </c>
      <c r="D10" s="101" t="s">
        <v>38</v>
      </c>
      <c r="E10" s="60">
        <v>96079</v>
      </c>
      <c r="F10" s="60">
        <v>30015</v>
      </c>
      <c r="G10" s="60">
        <v>30303</v>
      </c>
      <c r="H10" s="60" t="str">
        <f t="shared" si="0"/>
        <v>96079_30015_30303</v>
      </c>
      <c r="I10" s="1">
        <v>15.24</v>
      </c>
      <c r="J10" s="1">
        <v>0</v>
      </c>
      <c r="K10" s="1">
        <v>0</v>
      </c>
      <c r="L10" s="1">
        <v>0</v>
      </c>
      <c r="M10" s="1">
        <v>0</v>
      </c>
      <c r="N10" s="5">
        <v>15.24</v>
      </c>
      <c r="O10" s="57">
        <v>15.24</v>
      </c>
      <c r="P10" s="54">
        <v>18.34</v>
      </c>
      <c r="Q10" s="54">
        <v>0</v>
      </c>
      <c r="R10" s="54">
        <v>0</v>
      </c>
      <c r="S10" s="54">
        <v>0</v>
      </c>
      <c r="T10" s="54">
        <v>0</v>
      </c>
      <c r="U10" s="55">
        <v>18.34</v>
      </c>
      <c r="V10" s="56">
        <v>18.34</v>
      </c>
      <c r="W10" s="9">
        <v>75.52</v>
      </c>
      <c r="X10" s="9">
        <v>0</v>
      </c>
      <c r="Y10" s="9">
        <v>0</v>
      </c>
      <c r="Z10" s="9">
        <v>0</v>
      </c>
      <c r="AA10" s="9">
        <v>0</v>
      </c>
      <c r="AB10" s="58">
        <v>75.52</v>
      </c>
      <c r="AC10" s="127">
        <v>75.52</v>
      </c>
    </row>
    <row r="11" spans="1:29" x14ac:dyDescent="0.3">
      <c r="A11" s="162"/>
      <c r="B11" s="155"/>
      <c r="C11" s="101" t="s">
        <v>37</v>
      </c>
      <c r="D11" s="101" t="s">
        <v>39</v>
      </c>
      <c r="E11" s="60">
        <v>96079</v>
      </c>
      <c r="F11" s="60">
        <v>30015</v>
      </c>
      <c r="G11" s="60">
        <v>30016</v>
      </c>
      <c r="H11" s="60" t="str">
        <f t="shared" si="0"/>
        <v>96079_30015_30016</v>
      </c>
      <c r="I11" s="1">
        <v>466.29</v>
      </c>
      <c r="J11" s="1">
        <v>66.989999999999995</v>
      </c>
      <c r="K11" s="1">
        <v>49.21</v>
      </c>
      <c r="L11" s="1">
        <v>27.389870097032148</v>
      </c>
      <c r="M11" s="1">
        <v>0</v>
      </c>
      <c r="N11" s="5">
        <v>560.66987009703212</v>
      </c>
      <c r="O11" s="57">
        <v>582.49</v>
      </c>
      <c r="P11" s="54">
        <v>317.7</v>
      </c>
      <c r="Q11" s="54">
        <v>55.98</v>
      </c>
      <c r="R11" s="54">
        <v>53.29</v>
      </c>
      <c r="S11" s="54">
        <v>29.7003625589957</v>
      </c>
      <c r="T11" s="54">
        <v>0</v>
      </c>
      <c r="U11" s="55">
        <v>403.38036255899573</v>
      </c>
      <c r="V11" s="56">
        <v>426.96999999999997</v>
      </c>
      <c r="W11" s="9">
        <v>793.04000000000008</v>
      </c>
      <c r="X11" s="9">
        <v>77.010000000000005</v>
      </c>
      <c r="Y11" s="9">
        <v>9.8000000000000007</v>
      </c>
      <c r="Z11" s="9">
        <v>5.4618793972257063</v>
      </c>
      <c r="AA11" s="9">
        <v>0</v>
      </c>
      <c r="AB11" s="58">
        <v>875.51187939722581</v>
      </c>
      <c r="AC11" s="127">
        <v>879.85</v>
      </c>
    </row>
    <row r="12" spans="1:29" x14ac:dyDescent="0.3">
      <c r="A12" s="162"/>
      <c r="B12" s="155"/>
      <c r="C12" s="101" t="s">
        <v>38</v>
      </c>
      <c r="D12" s="101" t="s">
        <v>36</v>
      </c>
      <c r="E12" s="60">
        <v>30303</v>
      </c>
      <c r="F12" s="60">
        <v>30015</v>
      </c>
      <c r="G12" s="60">
        <v>96082</v>
      </c>
      <c r="H12" s="60" t="str">
        <f t="shared" si="0"/>
        <v>30303_30015_96082</v>
      </c>
      <c r="I12" s="1">
        <v>203.39000000000001</v>
      </c>
      <c r="J12" s="1">
        <v>30.4</v>
      </c>
      <c r="K12" s="1">
        <v>5.46</v>
      </c>
      <c r="L12" s="1">
        <v>3.0389898542937517</v>
      </c>
      <c r="M12" s="1">
        <v>2</v>
      </c>
      <c r="N12" s="5">
        <v>238.82898985429378</v>
      </c>
      <c r="O12" s="57">
        <v>243.25</v>
      </c>
      <c r="P12" s="54">
        <v>188.66</v>
      </c>
      <c r="Q12" s="54">
        <v>57.08</v>
      </c>
      <c r="R12" s="54">
        <v>12.06</v>
      </c>
      <c r="S12" s="54">
        <v>6.7214556663818383</v>
      </c>
      <c r="T12" s="54">
        <v>2</v>
      </c>
      <c r="U12" s="55">
        <v>254.46145566638185</v>
      </c>
      <c r="V12" s="56">
        <v>261.8</v>
      </c>
      <c r="W12" s="9">
        <v>305.77</v>
      </c>
      <c r="X12" s="9">
        <v>47.88</v>
      </c>
      <c r="Y12" s="9">
        <v>12.89</v>
      </c>
      <c r="Z12" s="9">
        <v>7.1840434112489131</v>
      </c>
      <c r="AA12" s="9">
        <v>2</v>
      </c>
      <c r="AB12" s="58">
        <v>362.8340434112489</v>
      </c>
      <c r="AC12" s="127">
        <v>370.53999999999996</v>
      </c>
    </row>
    <row r="13" spans="1:29" x14ac:dyDescent="0.3">
      <c r="A13" s="162"/>
      <c r="B13" s="155"/>
      <c r="C13" s="101" t="s">
        <v>38</v>
      </c>
      <c r="D13" s="101" t="s">
        <v>37</v>
      </c>
      <c r="E13" s="60">
        <v>30303</v>
      </c>
      <c r="F13" s="60">
        <v>30015</v>
      </c>
      <c r="G13" s="60">
        <v>96079</v>
      </c>
      <c r="H13" s="60" t="str">
        <f t="shared" si="0"/>
        <v>30303_30015_96079</v>
      </c>
      <c r="I13" s="1">
        <v>78.759999999999991</v>
      </c>
      <c r="J13" s="1">
        <v>0</v>
      </c>
      <c r="K13" s="1">
        <v>0</v>
      </c>
      <c r="L13" s="1">
        <v>0</v>
      </c>
      <c r="M13" s="1">
        <v>0</v>
      </c>
      <c r="N13" s="5">
        <v>78.759999999999991</v>
      </c>
      <c r="O13" s="57">
        <v>78.759999999999991</v>
      </c>
      <c r="P13" s="54">
        <v>28.41</v>
      </c>
      <c r="Q13" s="54">
        <v>0.17</v>
      </c>
      <c r="R13" s="54">
        <v>0</v>
      </c>
      <c r="S13" s="54">
        <v>0</v>
      </c>
      <c r="T13" s="54">
        <v>0</v>
      </c>
      <c r="U13" s="55">
        <v>28.580000000000002</v>
      </c>
      <c r="V13" s="56">
        <v>28.580000000000002</v>
      </c>
      <c r="W13" s="9">
        <v>43.03</v>
      </c>
      <c r="X13" s="9">
        <v>0</v>
      </c>
      <c r="Y13" s="9">
        <v>0</v>
      </c>
      <c r="Z13" s="9">
        <v>0</v>
      </c>
      <c r="AA13" s="9">
        <v>0</v>
      </c>
      <c r="AB13" s="58">
        <v>43.03</v>
      </c>
      <c r="AC13" s="127">
        <v>43.03</v>
      </c>
    </row>
    <row r="14" spans="1:29" x14ac:dyDescent="0.3">
      <c r="A14" s="162"/>
      <c r="B14" s="155"/>
      <c r="C14" s="101" t="s">
        <v>38</v>
      </c>
      <c r="D14" s="101" t="s">
        <v>38</v>
      </c>
      <c r="E14" s="60">
        <v>30303</v>
      </c>
      <c r="F14" s="60">
        <v>30015</v>
      </c>
      <c r="G14" s="60">
        <v>30303</v>
      </c>
      <c r="H14" s="60" t="str">
        <f t="shared" si="0"/>
        <v>30303_30015_30303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5">
        <v>0</v>
      </c>
      <c r="O14" s="57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5">
        <v>0</v>
      </c>
      <c r="V14" s="56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58">
        <v>0</v>
      </c>
      <c r="AC14" s="127">
        <v>0</v>
      </c>
    </row>
    <row r="15" spans="1:29" x14ac:dyDescent="0.3">
      <c r="A15" s="162"/>
      <c r="B15" s="155"/>
      <c r="C15" s="101" t="s">
        <v>38</v>
      </c>
      <c r="D15" s="101" t="s">
        <v>39</v>
      </c>
      <c r="E15" s="60">
        <v>30303</v>
      </c>
      <c r="F15" s="60">
        <v>30015</v>
      </c>
      <c r="G15" s="60">
        <v>30016</v>
      </c>
      <c r="H15" s="60" t="str">
        <f t="shared" si="0"/>
        <v>30303_30015_30016</v>
      </c>
      <c r="I15" s="1">
        <v>98.85</v>
      </c>
      <c r="J15" s="1">
        <v>0</v>
      </c>
      <c r="K15" s="1">
        <v>0</v>
      </c>
      <c r="L15" s="1">
        <v>0</v>
      </c>
      <c r="M15" s="1">
        <v>0</v>
      </c>
      <c r="N15" s="5">
        <v>98.85</v>
      </c>
      <c r="O15" s="57">
        <v>98.85</v>
      </c>
      <c r="P15" s="54">
        <v>33.47</v>
      </c>
      <c r="Q15" s="54">
        <v>0</v>
      </c>
      <c r="R15" s="54">
        <v>6.54</v>
      </c>
      <c r="S15" s="54">
        <v>3.6449684956996036</v>
      </c>
      <c r="T15" s="54">
        <v>0</v>
      </c>
      <c r="U15" s="55">
        <v>37.1149684956996</v>
      </c>
      <c r="V15" s="56">
        <v>40.01</v>
      </c>
      <c r="W15" s="9">
        <v>29.71</v>
      </c>
      <c r="X15" s="9">
        <v>0</v>
      </c>
      <c r="Y15" s="9">
        <v>2.91</v>
      </c>
      <c r="Z15" s="9">
        <v>1.6218437801966128</v>
      </c>
      <c r="AA15" s="9">
        <v>0</v>
      </c>
      <c r="AB15" s="58">
        <v>31.331843780196614</v>
      </c>
      <c r="AC15" s="127">
        <v>32.620000000000005</v>
      </c>
    </row>
    <row r="16" spans="1:29" x14ac:dyDescent="0.3">
      <c r="A16" s="162"/>
      <c r="B16" s="155"/>
      <c r="C16" s="101" t="s">
        <v>39</v>
      </c>
      <c r="D16" s="101" t="s">
        <v>36</v>
      </c>
      <c r="E16" s="60">
        <v>30016</v>
      </c>
      <c r="F16" s="60">
        <v>30015</v>
      </c>
      <c r="G16" s="60">
        <v>96082</v>
      </c>
      <c r="H16" s="60" t="str">
        <f t="shared" si="0"/>
        <v>30016_30015_96082</v>
      </c>
      <c r="I16" s="1">
        <v>168.37</v>
      </c>
      <c r="J16" s="1">
        <v>13.95</v>
      </c>
      <c r="K16" s="1">
        <v>9.8800000000000008</v>
      </c>
      <c r="L16" s="1">
        <v>5.4991244982458367</v>
      </c>
      <c r="M16" s="1">
        <v>0</v>
      </c>
      <c r="N16" s="5">
        <v>187.81912449824583</v>
      </c>
      <c r="O16" s="57">
        <v>192.2</v>
      </c>
      <c r="P16" s="54">
        <v>96.27</v>
      </c>
      <c r="Q16" s="54">
        <v>18.079999999999998</v>
      </c>
      <c r="R16" s="54">
        <v>16.600000000000001</v>
      </c>
      <c r="S16" s="54">
        <v>9.2517548973415025</v>
      </c>
      <c r="T16" s="54">
        <v>0</v>
      </c>
      <c r="U16" s="55">
        <v>123.60175489734149</v>
      </c>
      <c r="V16" s="56">
        <v>130.94999999999999</v>
      </c>
      <c r="W16" s="9">
        <v>280.8</v>
      </c>
      <c r="X16" s="9">
        <v>31.15</v>
      </c>
      <c r="Y16" s="9">
        <v>15.38</v>
      </c>
      <c r="Z16" s="9">
        <v>8.5718066458501383</v>
      </c>
      <c r="AA16" s="9">
        <v>0</v>
      </c>
      <c r="AB16" s="58">
        <v>320.52180664585012</v>
      </c>
      <c r="AC16" s="127">
        <v>327.33</v>
      </c>
    </row>
    <row r="17" spans="1:29" x14ac:dyDescent="0.3">
      <c r="A17" s="162"/>
      <c r="B17" s="155"/>
      <c r="C17" s="101" t="s">
        <v>39</v>
      </c>
      <c r="D17" s="101" t="s">
        <v>37</v>
      </c>
      <c r="E17" s="60">
        <v>30016</v>
      </c>
      <c r="F17" s="60">
        <v>30015</v>
      </c>
      <c r="G17" s="60">
        <v>96079</v>
      </c>
      <c r="H17" s="60" t="str">
        <f t="shared" si="0"/>
        <v>30016_30015_96079</v>
      </c>
      <c r="I17" s="1">
        <v>699.42000000000007</v>
      </c>
      <c r="J17" s="1">
        <v>104.57</v>
      </c>
      <c r="K17" s="1">
        <v>44.57</v>
      </c>
      <c r="L17" s="1">
        <v>24.807285312430864</v>
      </c>
      <c r="M17" s="1">
        <v>0</v>
      </c>
      <c r="N17" s="5">
        <v>828.79728531243086</v>
      </c>
      <c r="O17" s="57">
        <v>848.56000000000006</v>
      </c>
      <c r="P17" s="54">
        <v>340.15</v>
      </c>
      <c r="Q17" s="54">
        <v>36.979999999999997</v>
      </c>
      <c r="R17" s="54">
        <v>54.19</v>
      </c>
      <c r="S17" s="54">
        <v>30.201963728128671</v>
      </c>
      <c r="T17" s="54">
        <v>0</v>
      </c>
      <c r="U17" s="55">
        <v>407.33196372812864</v>
      </c>
      <c r="V17" s="56">
        <v>431.31999999999994</v>
      </c>
      <c r="W17" s="9">
        <v>537.68999999999994</v>
      </c>
      <c r="X17" s="9">
        <v>60.74</v>
      </c>
      <c r="Y17" s="9">
        <v>25.5</v>
      </c>
      <c r="Z17" s="9">
        <v>14.212033125434235</v>
      </c>
      <c r="AA17" s="9">
        <v>0</v>
      </c>
      <c r="AB17" s="58">
        <v>612.64203312543418</v>
      </c>
      <c r="AC17" s="127">
        <v>623.92999999999995</v>
      </c>
    </row>
    <row r="18" spans="1:29" x14ac:dyDescent="0.3">
      <c r="A18" s="162"/>
      <c r="B18" s="155"/>
      <c r="C18" s="101" t="s">
        <v>39</v>
      </c>
      <c r="D18" s="101" t="s">
        <v>38</v>
      </c>
      <c r="E18" s="60">
        <v>30016</v>
      </c>
      <c r="F18" s="60">
        <v>30015</v>
      </c>
      <c r="G18" s="60">
        <v>30303</v>
      </c>
      <c r="H18" s="60" t="str">
        <f t="shared" si="0"/>
        <v>30016_30015_30303</v>
      </c>
      <c r="I18" s="1">
        <v>37.58</v>
      </c>
      <c r="J18" s="1">
        <v>3.21</v>
      </c>
      <c r="K18" s="1">
        <v>7.01</v>
      </c>
      <c r="L18" s="1">
        <v>3.9017067543221975</v>
      </c>
      <c r="M18" s="1">
        <v>0</v>
      </c>
      <c r="N18" s="5">
        <v>44.691706754322198</v>
      </c>
      <c r="O18" s="57">
        <v>47.8</v>
      </c>
      <c r="P18" s="54">
        <v>43.96</v>
      </c>
      <c r="Q18" s="54">
        <v>0</v>
      </c>
      <c r="R18" s="54">
        <v>5.44</v>
      </c>
      <c r="S18" s="54">
        <v>3.0319004000926371</v>
      </c>
      <c r="T18" s="54">
        <v>0</v>
      </c>
      <c r="U18" s="55">
        <v>46.991900400092639</v>
      </c>
      <c r="V18" s="56">
        <v>49.4</v>
      </c>
      <c r="W18" s="9">
        <v>68.660000000000011</v>
      </c>
      <c r="X18" s="9">
        <v>0</v>
      </c>
      <c r="Y18" s="9">
        <v>0</v>
      </c>
      <c r="Z18" s="9">
        <v>0</v>
      </c>
      <c r="AA18" s="9">
        <v>0</v>
      </c>
      <c r="AB18" s="58">
        <v>68.660000000000011</v>
      </c>
      <c r="AC18" s="127">
        <v>68.660000000000011</v>
      </c>
    </row>
    <row r="19" spans="1:29" ht="15" thickBot="1" x14ac:dyDescent="0.35">
      <c r="A19" s="163"/>
      <c r="B19" s="156"/>
      <c r="C19" s="102" t="s">
        <v>39</v>
      </c>
      <c r="D19" s="102" t="s">
        <v>39</v>
      </c>
      <c r="E19" s="60">
        <v>30016</v>
      </c>
      <c r="F19" s="103">
        <v>30015</v>
      </c>
      <c r="G19" s="60">
        <v>30016</v>
      </c>
      <c r="H19" s="103" t="str">
        <f t="shared" si="0"/>
        <v>30016_30015_30016</v>
      </c>
      <c r="I19" s="6">
        <v>7.0000000000000007E-2</v>
      </c>
      <c r="J19" s="6">
        <v>0</v>
      </c>
      <c r="K19" s="6">
        <v>0</v>
      </c>
      <c r="L19" s="6">
        <v>0</v>
      </c>
      <c r="M19" s="6">
        <v>0</v>
      </c>
      <c r="N19" s="7">
        <v>7.0000000000000007E-2</v>
      </c>
      <c r="O19" s="69">
        <v>7.0000000000000007E-2</v>
      </c>
      <c r="P19" s="70">
        <v>0.14000000000000001</v>
      </c>
      <c r="Q19" s="70">
        <v>0</v>
      </c>
      <c r="R19" s="70">
        <v>0</v>
      </c>
      <c r="S19" s="70">
        <v>0</v>
      </c>
      <c r="T19" s="70">
        <v>0</v>
      </c>
      <c r="U19" s="71">
        <v>0.14000000000000001</v>
      </c>
      <c r="V19" s="72">
        <v>0.14000000000000001</v>
      </c>
      <c r="W19" s="11">
        <v>0.22</v>
      </c>
      <c r="X19" s="11">
        <v>0</v>
      </c>
      <c r="Y19" s="11">
        <v>0</v>
      </c>
      <c r="Z19" s="11">
        <v>0</v>
      </c>
      <c r="AA19" s="11">
        <v>0</v>
      </c>
      <c r="AB19" s="73">
        <v>0.22</v>
      </c>
      <c r="AC19" s="128">
        <v>0.22</v>
      </c>
    </row>
    <row r="20" spans="1:29" x14ac:dyDescent="0.3">
      <c r="A20" s="161">
        <v>2</v>
      </c>
      <c r="B20" s="154" t="s">
        <v>11</v>
      </c>
      <c r="C20" s="99" t="s">
        <v>40</v>
      </c>
      <c r="D20" s="99" t="s">
        <v>40</v>
      </c>
      <c r="E20" s="100">
        <v>30058</v>
      </c>
      <c r="F20" s="100">
        <v>30055</v>
      </c>
      <c r="G20" s="100">
        <v>30058</v>
      </c>
      <c r="H20" s="100" t="str">
        <f t="shared" si="0"/>
        <v>30058_30055_30058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v>0</v>
      </c>
      <c r="O20" s="67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2">
        <v>0</v>
      </c>
      <c r="V20" s="53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68">
        <v>0</v>
      </c>
      <c r="AC20" s="126">
        <v>0</v>
      </c>
    </row>
    <row r="21" spans="1:29" x14ac:dyDescent="0.3">
      <c r="A21" s="162"/>
      <c r="B21" s="155"/>
      <c r="C21" s="101" t="s">
        <v>40</v>
      </c>
      <c r="D21" s="101" t="s">
        <v>142</v>
      </c>
      <c r="E21" s="60">
        <v>30058</v>
      </c>
      <c r="F21" s="60">
        <v>30055</v>
      </c>
      <c r="G21" s="60">
        <v>96083</v>
      </c>
      <c r="H21" s="60" t="str">
        <f t="shared" ref="H21:H28" si="1">CONCATENATE(E21,"_",F21,"_",G21)</f>
        <v>30058_30055_96083</v>
      </c>
      <c r="I21" s="1">
        <v>2.09</v>
      </c>
      <c r="J21" s="1">
        <v>9.5299999999999994</v>
      </c>
      <c r="K21" s="1">
        <v>0</v>
      </c>
      <c r="L21" s="1">
        <v>0</v>
      </c>
      <c r="M21" s="1">
        <v>0</v>
      </c>
      <c r="N21" s="5">
        <v>11.62</v>
      </c>
      <c r="O21" s="57">
        <v>11.62</v>
      </c>
      <c r="P21" s="54">
        <v>0.68</v>
      </c>
      <c r="Q21" s="54">
        <v>0.17</v>
      </c>
      <c r="R21" s="54">
        <v>0</v>
      </c>
      <c r="S21" s="54">
        <v>0</v>
      </c>
      <c r="T21" s="54">
        <v>0</v>
      </c>
      <c r="U21" s="55">
        <v>0.85000000000000009</v>
      </c>
      <c r="V21" s="56">
        <v>0.85000000000000009</v>
      </c>
      <c r="W21" s="9">
        <v>2.12</v>
      </c>
      <c r="X21" s="9">
        <v>3.66</v>
      </c>
      <c r="Y21" s="9">
        <v>0</v>
      </c>
      <c r="Z21" s="9">
        <v>0</v>
      </c>
      <c r="AA21" s="9">
        <v>0</v>
      </c>
      <c r="AB21" s="58">
        <v>5.78</v>
      </c>
      <c r="AC21" s="127">
        <v>5.78</v>
      </c>
    </row>
    <row r="22" spans="1:29" x14ac:dyDescent="0.3">
      <c r="A22" s="162"/>
      <c r="B22" s="155"/>
      <c r="C22" s="101" t="s">
        <v>40</v>
      </c>
      <c r="D22" s="101" t="s">
        <v>140</v>
      </c>
      <c r="E22" s="60">
        <v>30058</v>
      </c>
      <c r="F22" s="60">
        <v>30055</v>
      </c>
      <c r="G22" s="60">
        <v>30170</v>
      </c>
      <c r="H22" s="60" t="str">
        <f t="shared" si="1"/>
        <v>30058_30055_30170</v>
      </c>
      <c r="I22" s="1">
        <v>761.42000000000007</v>
      </c>
      <c r="J22" s="1">
        <v>101.96</v>
      </c>
      <c r="K22" s="1">
        <v>53.95</v>
      </c>
      <c r="L22" s="1">
        <v>30.028114036473976</v>
      </c>
      <c r="M22" s="1">
        <v>0</v>
      </c>
      <c r="N22" s="5">
        <v>893.4081140364741</v>
      </c>
      <c r="O22" s="57">
        <v>917.33</v>
      </c>
      <c r="P22" s="54">
        <v>394.62</v>
      </c>
      <c r="Q22" s="54">
        <v>36.49</v>
      </c>
      <c r="R22" s="54">
        <v>62.51</v>
      </c>
      <c r="S22" s="54">
        <v>34.838987869446825</v>
      </c>
      <c r="T22" s="54">
        <v>0</v>
      </c>
      <c r="U22" s="55">
        <v>465.94898786944685</v>
      </c>
      <c r="V22" s="56">
        <v>493.62</v>
      </c>
      <c r="W22" s="9">
        <v>702.19</v>
      </c>
      <c r="X22" s="9">
        <v>46.08</v>
      </c>
      <c r="Y22" s="9">
        <v>13.91</v>
      </c>
      <c r="Z22" s="9">
        <v>7.7525247362662828</v>
      </c>
      <c r="AA22" s="9">
        <v>0</v>
      </c>
      <c r="AB22" s="58">
        <v>756.0225247362664</v>
      </c>
      <c r="AC22" s="127">
        <v>762.18000000000006</v>
      </c>
    </row>
    <row r="23" spans="1:29" x14ac:dyDescent="0.3">
      <c r="A23" s="162"/>
      <c r="B23" s="155"/>
      <c r="C23" s="101" t="s">
        <v>40</v>
      </c>
      <c r="D23" s="101" t="s">
        <v>141</v>
      </c>
      <c r="E23" s="60">
        <v>30058</v>
      </c>
      <c r="F23" s="60">
        <v>30055</v>
      </c>
      <c r="G23" s="60">
        <v>30315</v>
      </c>
      <c r="H23" s="60" t="str">
        <f t="shared" si="1"/>
        <v>30058_30055_30315</v>
      </c>
      <c r="I23" s="1">
        <v>358.89</v>
      </c>
      <c r="J23" s="1">
        <v>47.54</v>
      </c>
      <c r="K23" s="1">
        <v>44.54</v>
      </c>
      <c r="L23" s="1">
        <v>24.790587565978701</v>
      </c>
      <c r="M23" s="1">
        <v>0</v>
      </c>
      <c r="N23" s="5">
        <v>431.22058756597869</v>
      </c>
      <c r="O23" s="57">
        <v>450.96999999999997</v>
      </c>
      <c r="P23" s="54">
        <v>160.49</v>
      </c>
      <c r="Q23" s="54">
        <v>42.98</v>
      </c>
      <c r="R23" s="54">
        <v>30.51</v>
      </c>
      <c r="S23" s="54">
        <v>17.004279633607787</v>
      </c>
      <c r="T23" s="54">
        <v>0</v>
      </c>
      <c r="U23" s="55">
        <v>220.47427963360778</v>
      </c>
      <c r="V23" s="56">
        <v>233.98000000000002</v>
      </c>
      <c r="W23" s="9">
        <v>222.10999999999999</v>
      </c>
      <c r="X23" s="9">
        <v>28.2</v>
      </c>
      <c r="Y23" s="9">
        <v>19.7</v>
      </c>
      <c r="Z23" s="9">
        <v>10.979492257688408</v>
      </c>
      <c r="AA23" s="9">
        <v>0</v>
      </c>
      <c r="AB23" s="58">
        <v>261.28949225768838</v>
      </c>
      <c r="AC23" s="127">
        <v>270.01</v>
      </c>
    </row>
    <row r="24" spans="1:29" x14ac:dyDescent="0.3">
      <c r="A24" s="162"/>
      <c r="B24" s="155"/>
      <c r="C24" s="101" t="s">
        <v>142</v>
      </c>
      <c r="D24" s="101" t="s">
        <v>40</v>
      </c>
      <c r="E24" s="60">
        <v>96083</v>
      </c>
      <c r="F24" s="60">
        <v>30055</v>
      </c>
      <c r="G24" s="60">
        <v>30058</v>
      </c>
      <c r="H24" s="60" t="str">
        <f t="shared" si="1"/>
        <v>96083_30055_30058</v>
      </c>
      <c r="I24" s="1">
        <v>0.42</v>
      </c>
      <c r="J24" s="1">
        <v>5.41</v>
      </c>
      <c r="K24" s="1">
        <v>0</v>
      </c>
      <c r="L24" s="1">
        <v>0</v>
      </c>
      <c r="M24" s="1">
        <v>0</v>
      </c>
      <c r="N24" s="5">
        <v>5.83</v>
      </c>
      <c r="O24" s="57">
        <v>5.83</v>
      </c>
      <c r="P24" s="54">
        <v>0.47</v>
      </c>
      <c r="Q24" s="54">
        <v>0</v>
      </c>
      <c r="R24" s="54">
        <v>0</v>
      </c>
      <c r="S24" s="54">
        <v>0</v>
      </c>
      <c r="T24" s="54">
        <v>0</v>
      </c>
      <c r="U24" s="55">
        <v>0.47</v>
      </c>
      <c r="V24" s="56">
        <v>0.47</v>
      </c>
      <c r="W24" s="9">
        <v>1.2</v>
      </c>
      <c r="X24" s="9">
        <v>1.71</v>
      </c>
      <c r="Y24" s="9">
        <v>0</v>
      </c>
      <c r="Z24" s="9">
        <v>0</v>
      </c>
      <c r="AA24" s="9">
        <v>0</v>
      </c>
      <c r="AB24" s="58">
        <v>2.91</v>
      </c>
      <c r="AC24" s="127">
        <v>2.91</v>
      </c>
    </row>
    <row r="25" spans="1:29" x14ac:dyDescent="0.3">
      <c r="A25" s="162"/>
      <c r="B25" s="155"/>
      <c r="C25" s="101" t="s">
        <v>142</v>
      </c>
      <c r="D25" s="101" t="s">
        <v>142</v>
      </c>
      <c r="E25" s="60">
        <v>96083</v>
      </c>
      <c r="F25" s="60">
        <v>30055</v>
      </c>
      <c r="G25" s="60">
        <v>96083</v>
      </c>
      <c r="H25" s="60" t="str">
        <f t="shared" si="1"/>
        <v>96083_30055_96083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5">
        <v>0</v>
      </c>
      <c r="O25" s="57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5">
        <v>0</v>
      </c>
      <c r="V25" s="56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58">
        <v>0</v>
      </c>
      <c r="AC25" s="127">
        <v>0</v>
      </c>
    </row>
    <row r="26" spans="1:29" x14ac:dyDescent="0.3">
      <c r="A26" s="162"/>
      <c r="B26" s="155"/>
      <c r="C26" s="101" t="s">
        <v>142</v>
      </c>
      <c r="D26" s="101" t="s">
        <v>140</v>
      </c>
      <c r="E26" s="60">
        <v>96083</v>
      </c>
      <c r="F26" s="60">
        <v>30055</v>
      </c>
      <c r="G26" s="60">
        <v>30170</v>
      </c>
      <c r="H26" s="60" t="str">
        <f t="shared" si="1"/>
        <v>96083_30055_30170</v>
      </c>
      <c r="I26" s="1">
        <v>0.25</v>
      </c>
      <c r="J26" s="1">
        <v>6.39</v>
      </c>
      <c r="K26" s="1">
        <v>0</v>
      </c>
      <c r="L26" s="1">
        <v>0</v>
      </c>
      <c r="M26" s="1">
        <v>0</v>
      </c>
      <c r="N26" s="5">
        <v>6.64</v>
      </c>
      <c r="O26" s="57">
        <v>6.64</v>
      </c>
      <c r="P26" s="54">
        <v>0.11</v>
      </c>
      <c r="Q26" s="54">
        <v>0</v>
      </c>
      <c r="R26" s="54">
        <v>0</v>
      </c>
      <c r="S26" s="54">
        <v>0</v>
      </c>
      <c r="T26" s="54">
        <v>0</v>
      </c>
      <c r="U26" s="55">
        <v>0.11</v>
      </c>
      <c r="V26" s="56">
        <v>0.11</v>
      </c>
      <c r="W26" s="9">
        <v>0.53</v>
      </c>
      <c r="X26" s="9">
        <v>9.4499999999999993</v>
      </c>
      <c r="Y26" s="9">
        <v>0</v>
      </c>
      <c r="Z26" s="9">
        <v>0</v>
      </c>
      <c r="AA26" s="9">
        <v>0</v>
      </c>
      <c r="AB26" s="58">
        <v>9.9799999999999986</v>
      </c>
      <c r="AC26" s="127">
        <v>9.9799999999999986</v>
      </c>
    </row>
    <row r="27" spans="1:29" x14ac:dyDescent="0.3">
      <c r="A27" s="162"/>
      <c r="B27" s="155"/>
      <c r="C27" s="101" t="s">
        <v>142</v>
      </c>
      <c r="D27" s="101" t="s">
        <v>141</v>
      </c>
      <c r="E27" s="60">
        <v>96083</v>
      </c>
      <c r="F27" s="60">
        <v>30055</v>
      </c>
      <c r="G27" s="60">
        <v>30315</v>
      </c>
      <c r="H27" s="60" t="str">
        <f t="shared" si="1"/>
        <v>96083_30055_30315</v>
      </c>
      <c r="I27" s="1">
        <v>2.74</v>
      </c>
      <c r="J27" s="1">
        <v>0</v>
      </c>
      <c r="K27" s="1">
        <v>0</v>
      </c>
      <c r="L27" s="1">
        <v>0</v>
      </c>
      <c r="M27" s="1">
        <v>0</v>
      </c>
      <c r="N27" s="5">
        <v>2.74</v>
      </c>
      <c r="O27" s="57">
        <v>2.74</v>
      </c>
      <c r="P27" s="54">
        <v>12.24</v>
      </c>
      <c r="Q27" s="54">
        <v>0</v>
      </c>
      <c r="R27" s="54">
        <v>0</v>
      </c>
      <c r="S27" s="54">
        <v>0</v>
      </c>
      <c r="T27" s="54">
        <v>0</v>
      </c>
      <c r="U27" s="55">
        <v>12.24</v>
      </c>
      <c r="V27" s="56">
        <v>12.24</v>
      </c>
      <c r="W27" s="9">
        <v>9</v>
      </c>
      <c r="X27" s="9">
        <v>5.44</v>
      </c>
      <c r="Y27" s="9">
        <v>0</v>
      </c>
      <c r="Z27" s="9">
        <v>0</v>
      </c>
      <c r="AA27" s="9">
        <v>0</v>
      </c>
      <c r="AB27" s="58">
        <v>14.440000000000001</v>
      </c>
      <c r="AC27" s="127">
        <v>14.440000000000001</v>
      </c>
    </row>
    <row r="28" spans="1:29" x14ac:dyDescent="0.3">
      <c r="A28" s="162"/>
      <c r="B28" s="155"/>
      <c r="C28" s="101" t="s">
        <v>140</v>
      </c>
      <c r="D28" s="101" t="s">
        <v>40</v>
      </c>
      <c r="E28" s="60">
        <v>30170</v>
      </c>
      <c r="F28" s="60">
        <v>30055</v>
      </c>
      <c r="G28" s="60">
        <v>30058</v>
      </c>
      <c r="H28" s="60" t="str">
        <f t="shared" si="1"/>
        <v>30170_30055_30058</v>
      </c>
      <c r="I28" s="1">
        <v>620.59</v>
      </c>
      <c r="J28" s="1">
        <v>57.68</v>
      </c>
      <c r="K28" s="1">
        <v>26.06</v>
      </c>
      <c r="L28" s="1">
        <v>14.504775751446001</v>
      </c>
      <c r="M28" s="1">
        <v>0</v>
      </c>
      <c r="N28" s="5">
        <v>692.77477575144599</v>
      </c>
      <c r="O28" s="57">
        <v>704.33</v>
      </c>
      <c r="P28" s="54">
        <v>341.21999999999997</v>
      </c>
      <c r="Q28" s="54">
        <v>36.68</v>
      </c>
      <c r="R28" s="54">
        <v>54</v>
      </c>
      <c r="S28" s="54">
        <v>30.096070147978381</v>
      </c>
      <c r="T28" s="54">
        <v>0</v>
      </c>
      <c r="U28" s="55">
        <v>407.99607014797834</v>
      </c>
      <c r="V28" s="56">
        <v>431.9</v>
      </c>
      <c r="W28" s="9">
        <v>858.0200000000001</v>
      </c>
      <c r="X28" s="9">
        <v>68.930000000000007</v>
      </c>
      <c r="Y28" s="9">
        <v>13.7</v>
      </c>
      <c r="Z28" s="9">
        <v>7.6354844634685888</v>
      </c>
      <c r="AA28" s="9">
        <v>0</v>
      </c>
      <c r="AB28" s="58">
        <v>934.58548446346867</v>
      </c>
      <c r="AC28" s="127">
        <v>940.65000000000009</v>
      </c>
    </row>
    <row r="29" spans="1:29" x14ac:dyDescent="0.3">
      <c r="A29" s="162"/>
      <c r="B29" s="155"/>
      <c r="C29" s="101" t="s">
        <v>140</v>
      </c>
      <c r="D29" s="101" t="s">
        <v>142</v>
      </c>
      <c r="E29" s="60">
        <v>30170</v>
      </c>
      <c r="F29" s="60">
        <v>30055</v>
      </c>
      <c r="G29" s="60">
        <v>96083</v>
      </c>
      <c r="H29" s="60" t="str">
        <f t="shared" si="0"/>
        <v>30170_30055_96083</v>
      </c>
      <c r="I29" s="1">
        <v>11.66</v>
      </c>
      <c r="J29" s="1">
        <v>4.08</v>
      </c>
      <c r="K29" s="1">
        <v>0</v>
      </c>
      <c r="L29" s="1">
        <v>0</v>
      </c>
      <c r="M29" s="1">
        <v>0</v>
      </c>
      <c r="N29" s="5">
        <v>15.74</v>
      </c>
      <c r="O29" s="57">
        <v>15.74</v>
      </c>
      <c r="P29" s="54">
        <v>1.05</v>
      </c>
      <c r="Q29" s="54">
        <v>6.7</v>
      </c>
      <c r="R29" s="54">
        <v>0</v>
      </c>
      <c r="S29" s="54">
        <v>0</v>
      </c>
      <c r="T29" s="54">
        <v>0</v>
      </c>
      <c r="U29" s="55">
        <v>7.75</v>
      </c>
      <c r="V29" s="56">
        <v>7.75</v>
      </c>
      <c r="W29" s="9">
        <v>0.27</v>
      </c>
      <c r="X29" s="9">
        <v>0.24</v>
      </c>
      <c r="Y29" s="9">
        <v>0</v>
      </c>
      <c r="Z29" s="9">
        <v>0</v>
      </c>
      <c r="AA29" s="9">
        <v>0</v>
      </c>
      <c r="AB29" s="58">
        <v>0.51</v>
      </c>
      <c r="AC29" s="127">
        <v>0.51</v>
      </c>
    </row>
    <row r="30" spans="1:29" x14ac:dyDescent="0.3">
      <c r="A30" s="162"/>
      <c r="B30" s="155"/>
      <c r="C30" s="101" t="s">
        <v>140</v>
      </c>
      <c r="D30" s="101" t="s">
        <v>140</v>
      </c>
      <c r="E30" s="60">
        <v>30170</v>
      </c>
      <c r="F30" s="60">
        <v>30055</v>
      </c>
      <c r="G30" s="60">
        <v>30170</v>
      </c>
      <c r="H30" s="60" t="str">
        <f t="shared" si="0"/>
        <v>30170_30055_30170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5">
        <v>0</v>
      </c>
      <c r="O30" s="57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5">
        <v>0</v>
      </c>
      <c r="V30" s="56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58">
        <v>0</v>
      </c>
      <c r="AC30" s="127">
        <v>0</v>
      </c>
    </row>
    <row r="31" spans="1:29" x14ac:dyDescent="0.3">
      <c r="A31" s="162"/>
      <c r="B31" s="155"/>
      <c r="C31" s="101" t="s">
        <v>140</v>
      </c>
      <c r="D31" s="101" t="s">
        <v>141</v>
      </c>
      <c r="E31" s="60">
        <v>30170</v>
      </c>
      <c r="F31" s="60">
        <v>30055</v>
      </c>
      <c r="G31" s="60">
        <v>30315</v>
      </c>
      <c r="H31" s="60" t="str">
        <f>CONCATENATE(E31,"_",F31,"_",G31)</f>
        <v>30170_30055_30315</v>
      </c>
      <c r="I31" s="1">
        <v>451.75</v>
      </c>
      <c r="J31" s="1">
        <v>74.09</v>
      </c>
      <c r="K31" s="1">
        <v>15.3</v>
      </c>
      <c r="L31" s="1">
        <v>8.5158506906033704</v>
      </c>
      <c r="M31" s="1">
        <v>8</v>
      </c>
      <c r="N31" s="5">
        <v>542.35585069060335</v>
      </c>
      <c r="O31" s="57">
        <v>557.14</v>
      </c>
      <c r="P31" s="54">
        <v>313.79000000000002</v>
      </c>
      <c r="Q31" s="54">
        <v>79.569999999999993</v>
      </c>
      <c r="R31" s="54">
        <v>34.47</v>
      </c>
      <c r="S31" s="54">
        <v>19.211324777792864</v>
      </c>
      <c r="T31" s="54">
        <v>8</v>
      </c>
      <c r="U31" s="55">
        <v>420.57132477779288</v>
      </c>
      <c r="V31" s="56">
        <v>443.83000000000004</v>
      </c>
      <c r="W31" s="9">
        <v>427.9</v>
      </c>
      <c r="X31" s="9">
        <v>44.61</v>
      </c>
      <c r="Y31" s="9">
        <v>0</v>
      </c>
      <c r="Z31" s="9">
        <v>0</v>
      </c>
      <c r="AA31" s="9">
        <v>8</v>
      </c>
      <c r="AB31" s="58">
        <v>480.51</v>
      </c>
      <c r="AC31" s="127">
        <v>488.51</v>
      </c>
    </row>
    <row r="32" spans="1:29" x14ac:dyDescent="0.3">
      <c r="A32" s="162"/>
      <c r="B32" s="155"/>
      <c r="C32" s="101" t="s">
        <v>141</v>
      </c>
      <c r="D32" s="101" t="s">
        <v>40</v>
      </c>
      <c r="E32" s="60">
        <v>30315</v>
      </c>
      <c r="F32" s="60">
        <v>30055</v>
      </c>
      <c r="G32" s="60">
        <v>30058</v>
      </c>
      <c r="H32" s="60" t="str">
        <f t="shared" si="0"/>
        <v>30315_30055_30058</v>
      </c>
      <c r="I32" s="1">
        <v>166.27</v>
      </c>
      <c r="J32" s="1">
        <v>42.85</v>
      </c>
      <c r="K32" s="1">
        <v>39.380000000000003</v>
      </c>
      <c r="L32" s="1">
        <v>21.918575176206584</v>
      </c>
      <c r="M32" s="1">
        <v>0</v>
      </c>
      <c r="N32" s="5">
        <v>231.03857517620659</v>
      </c>
      <c r="O32" s="57">
        <v>248.5</v>
      </c>
      <c r="P32" s="54">
        <v>178.67</v>
      </c>
      <c r="Q32" s="54">
        <v>66.72</v>
      </c>
      <c r="R32" s="54">
        <v>43.69</v>
      </c>
      <c r="S32" s="54">
        <v>24.349950088243986</v>
      </c>
      <c r="T32" s="54">
        <v>0</v>
      </c>
      <c r="U32" s="55">
        <v>269.73995008824397</v>
      </c>
      <c r="V32" s="56">
        <v>289.08</v>
      </c>
      <c r="W32" s="9">
        <v>492.61</v>
      </c>
      <c r="X32" s="9">
        <v>44.32</v>
      </c>
      <c r="Y32" s="9">
        <v>9.7200000000000006</v>
      </c>
      <c r="Z32" s="9">
        <v>5.417292626636109</v>
      </c>
      <c r="AA32" s="9">
        <v>0</v>
      </c>
      <c r="AB32" s="58">
        <v>542.3472926266362</v>
      </c>
      <c r="AC32" s="127">
        <v>546.65000000000009</v>
      </c>
    </row>
    <row r="33" spans="1:29" x14ac:dyDescent="0.3">
      <c r="A33" s="162"/>
      <c r="B33" s="155"/>
      <c r="C33" s="101" t="s">
        <v>141</v>
      </c>
      <c r="D33" s="101" t="s">
        <v>142</v>
      </c>
      <c r="E33" s="60">
        <v>30315</v>
      </c>
      <c r="F33" s="60">
        <v>30055</v>
      </c>
      <c r="G33" s="60">
        <v>96083</v>
      </c>
      <c r="H33" s="60" t="str">
        <f t="shared" si="0"/>
        <v>30315_30055_96083</v>
      </c>
      <c r="I33" s="1">
        <v>6.51</v>
      </c>
      <c r="J33" s="1">
        <v>11.46</v>
      </c>
      <c r="K33" s="1">
        <v>0</v>
      </c>
      <c r="L33" s="1">
        <v>0</v>
      </c>
      <c r="M33" s="1">
        <v>0</v>
      </c>
      <c r="N33" s="5">
        <v>17.97</v>
      </c>
      <c r="O33" s="57">
        <v>17.97</v>
      </c>
      <c r="P33" s="54">
        <v>4.7300000000000004</v>
      </c>
      <c r="Q33" s="54">
        <v>4.3499999999999996</v>
      </c>
      <c r="R33" s="54">
        <v>0</v>
      </c>
      <c r="S33" s="54">
        <v>0</v>
      </c>
      <c r="T33" s="54">
        <v>0</v>
      </c>
      <c r="U33" s="55">
        <v>9.08</v>
      </c>
      <c r="V33" s="56">
        <v>9.08</v>
      </c>
      <c r="W33" s="9">
        <v>3.64</v>
      </c>
      <c r="X33" s="9">
        <v>0</v>
      </c>
      <c r="Y33" s="9">
        <v>0</v>
      </c>
      <c r="Z33" s="9">
        <v>0</v>
      </c>
      <c r="AA33" s="9">
        <v>0</v>
      </c>
      <c r="AB33" s="58">
        <v>3.64</v>
      </c>
      <c r="AC33" s="127">
        <v>3.64</v>
      </c>
    </row>
    <row r="34" spans="1:29" x14ac:dyDescent="0.3">
      <c r="A34" s="162"/>
      <c r="B34" s="155"/>
      <c r="C34" s="101" t="s">
        <v>141</v>
      </c>
      <c r="D34" s="101" t="s">
        <v>140</v>
      </c>
      <c r="E34" s="60">
        <v>30315</v>
      </c>
      <c r="F34" s="60">
        <v>30055</v>
      </c>
      <c r="G34" s="60">
        <v>30170</v>
      </c>
      <c r="H34" s="60" t="str">
        <f>CONCATENATE(E34,"_",F34,"_",G34)</f>
        <v>30315_30055_30170</v>
      </c>
      <c r="I34" s="1">
        <v>326.99</v>
      </c>
      <c r="J34" s="1">
        <v>63.5</v>
      </c>
      <c r="K34" s="1">
        <v>0</v>
      </c>
      <c r="L34" s="1">
        <v>0</v>
      </c>
      <c r="M34" s="1">
        <v>8</v>
      </c>
      <c r="N34" s="5">
        <v>398.49</v>
      </c>
      <c r="O34" s="57">
        <v>406.49</v>
      </c>
      <c r="P34" s="54">
        <v>281.68</v>
      </c>
      <c r="Q34" s="54">
        <v>61.03</v>
      </c>
      <c r="R34" s="54">
        <v>29.24</v>
      </c>
      <c r="S34" s="54">
        <v>16.296464650497921</v>
      </c>
      <c r="T34" s="54">
        <v>8</v>
      </c>
      <c r="U34" s="55">
        <v>367.00646465049795</v>
      </c>
      <c r="V34" s="56">
        <v>387.95</v>
      </c>
      <c r="W34" s="9">
        <v>462.2</v>
      </c>
      <c r="X34" s="9">
        <v>44.8</v>
      </c>
      <c r="Y34" s="9">
        <v>7.76</v>
      </c>
      <c r="Z34" s="9">
        <v>4.3249167471909669</v>
      </c>
      <c r="AA34" s="9">
        <v>8</v>
      </c>
      <c r="AB34" s="58">
        <v>519.32491674719097</v>
      </c>
      <c r="AC34" s="127">
        <v>530.76</v>
      </c>
    </row>
    <row r="35" spans="1:29" ht="15" thickBot="1" x14ac:dyDescent="0.35">
      <c r="A35" s="163"/>
      <c r="B35" s="156"/>
      <c r="C35" s="102" t="s">
        <v>141</v>
      </c>
      <c r="D35" s="102" t="s">
        <v>141</v>
      </c>
      <c r="E35" s="103">
        <v>30315</v>
      </c>
      <c r="F35" s="103">
        <v>30055</v>
      </c>
      <c r="G35" s="60">
        <v>30315</v>
      </c>
      <c r="H35" s="103" t="str">
        <f t="shared" si="0"/>
        <v>30315_30055_30315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7">
        <v>0</v>
      </c>
      <c r="O35" s="69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1">
        <v>0</v>
      </c>
      <c r="V35" s="72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73">
        <v>0</v>
      </c>
      <c r="AC35" s="128">
        <v>0</v>
      </c>
    </row>
    <row r="36" spans="1:29" x14ac:dyDescent="0.3">
      <c r="A36" s="161">
        <v>3</v>
      </c>
      <c r="B36" s="154" t="s">
        <v>16</v>
      </c>
      <c r="C36" s="74" t="s">
        <v>36</v>
      </c>
      <c r="D36" s="74" t="s">
        <v>36</v>
      </c>
      <c r="E36" s="100">
        <v>30055</v>
      </c>
      <c r="F36" s="100">
        <v>30170</v>
      </c>
      <c r="G36" s="100">
        <v>30055</v>
      </c>
      <c r="H36" s="100" t="str">
        <f t="shared" si="0"/>
        <v>30055_30170_30055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3">
        <v>0</v>
      </c>
      <c r="O36" s="67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2">
        <v>0</v>
      </c>
      <c r="V36" s="53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68">
        <v>0</v>
      </c>
      <c r="AC36" s="126">
        <v>0</v>
      </c>
    </row>
    <row r="37" spans="1:29" x14ac:dyDescent="0.3">
      <c r="A37" s="162"/>
      <c r="B37" s="155"/>
      <c r="C37" s="21" t="s">
        <v>36</v>
      </c>
      <c r="D37" s="21" t="s">
        <v>41</v>
      </c>
      <c r="E37" s="60">
        <v>30055</v>
      </c>
      <c r="F37" s="60">
        <v>30170</v>
      </c>
      <c r="G37" s="60">
        <v>30101</v>
      </c>
      <c r="H37" s="60" t="str">
        <f t="shared" si="0"/>
        <v>30055_30170_30101</v>
      </c>
      <c r="I37" s="1">
        <v>216.06</v>
      </c>
      <c r="J37" s="1">
        <v>72.64</v>
      </c>
      <c r="K37" s="1">
        <v>12.04</v>
      </c>
      <c r="L37" s="1">
        <v>6.701362242801606</v>
      </c>
      <c r="M37" s="1">
        <v>1</v>
      </c>
      <c r="N37" s="5">
        <v>296.40136224280161</v>
      </c>
      <c r="O37" s="57">
        <v>302.74</v>
      </c>
      <c r="P37" s="54">
        <v>177.43</v>
      </c>
      <c r="Q37" s="54">
        <v>69.8</v>
      </c>
      <c r="R37" s="54">
        <v>9.83</v>
      </c>
      <c r="S37" s="54">
        <v>5.4785994361968049</v>
      </c>
      <c r="T37" s="54">
        <v>1</v>
      </c>
      <c r="U37" s="55">
        <v>253.70859943619683</v>
      </c>
      <c r="V37" s="56">
        <v>259.06</v>
      </c>
      <c r="W37" s="9">
        <v>326.89999999999998</v>
      </c>
      <c r="X37" s="9">
        <v>53.79</v>
      </c>
      <c r="Y37" s="9">
        <v>8.11</v>
      </c>
      <c r="Z37" s="9">
        <v>4.5199838685204563</v>
      </c>
      <c r="AA37" s="9">
        <v>1</v>
      </c>
      <c r="AB37" s="58">
        <v>386.20998386852045</v>
      </c>
      <c r="AC37" s="127">
        <v>390.8</v>
      </c>
    </row>
    <row r="38" spans="1:29" x14ac:dyDescent="0.3">
      <c r="A38" s="162"/>
      <c r="B38" s="155"/>
      <c r="C38" s="21" t="s">
        <v>36</v>
      </c>
      <c r="D38" s="21" t="s">
        <v>42</v>
      </c>
      <c r="E38" s="60">
        <v>30055</v>
      </c>
      <c r="F38" s="60">
        <v>30170</v>
      </c>
      <c r="G38" s="60">
        <v>30281</v>
      </c>
      <c r="H38" s="60" t="str">
        <f t="shared" si="0"/>
        <v>30055_30170_30281</v>
      </c>
      <c r="I38" s="1">
        <v>872.64</v>
      </c>
      <c r="J38" s="1">
        <v>99.21</v>
      </c>
      <c r="K38" s="1">
        <v>41.91</v>
      </c>
      <c r="L38" s="1">
        <v>23.326751793672365</v>
      </c>
      <c r="M38" s="1">
        <v>7</v>
      </c>
      <c r="N38" s="5">
        <v>1002.1767517936723</v>
      </c>
      <c r="O38" s="57">
        <v>1027.76</v>
      </c>
      <c r="P38" s="54">
        <v>498.97999999999996</v>
      </c>
      <c r="Q38" s="54">
        <v>27.72</v>
      </c>
      <c r="R38" s="54">
        <v>81.92</v>
      </c>
      <c r="S38" s="54">
        <v>45.65685308374794</v>
      </c>
      <c r="T38" s="54">
        <v>7</v>
      </c>
      <c r="U38" s="55">
        <v>579.35685308374786</v>
      </c>
      <c r="V38" s="56">
        <v>622.62</v>
      </c>
      <c r="W38" s="9">
        <v>837.91000000000008</v>
      </c>
      <c r="X38" s="9">
        <v>46.54</v>
      </c>
      <c r="Y38" s="9">
        <v>13.56</v>
      </c>
      <c r="Z38" s="9">
        <v>7.5574576149367934</v>
      </c>
      <c r="AA38" s="9">
        <v>7</v>
      </c>
      <c r="AB38" s="58">
        <v>899.00745761493681</v>
      </c>
      <c r="AC38" s="127">
        <v>912.01</v>
      </c>
    </row>
    <row r="39" spans="1:29" x14ac:dyDescent="0.3">
      <c r="A39" s="162"/>
      <c r="B39" s="155"/>
      <c r="C39" s="21" t="s">
        <v>41</v>
      </c>
      <c r="D39" s="21" t="s">
        <v>36</v>
      </c>
      <c r="E39" s="60">
        <v>30101</v>
      </c>
      <c r="F39" s="60">
        <v>30170</v>
      </c>
      <c r="G39" s="60">
        <v>30055</v>
      </c>
      <c r="H39" s="60" t="str">
        <f t="shared" si="0"/>
        <v>30101_30170_30055</v>
      </c>
      <c r="I39" s="1">
        <v>261.69</v>
      </c>
      <c r="J39" s="1">
        <v>64.239999999999995</v>
      </c>
      <c r="K39" s="1">
        <v>16.22</v>
      </c>
      <c r="L39" s="1">
        <v>9.0279149151363818</v>
      </c>
      <c r="M39" s="1">
        <v>1</v>
      </c>
      <c r="N39" s="5">
        <v>335.95791491513637</v>
      </c>
      <c r="O39" s="57">
        <v>344.15</v>
      </c>
      <c r="P39" s="54">
        <v>141.58000000000001</v>
      </c>
      <c r="Q39" s="54">
        <v>51.24</v>
      </c>
      <c r="R39" s="54">
        <v>12.01</v>
      </c>
      <c r="S39" s="54">
        <v>6.6935889347633397</v>
      </c>
      <c r="T39" s="54">
        <v>1</v>
      </c>
      <c r="U39" s="55">
        <v>200.51358893476336</v>
      </c>
      <c r="V39" s="56">
        <v>206.83</v>
      </c>
      <c r="W39" s="9">
        <v>245.33</v>
      </c>
      <c r="X39" s="9">
        <v>52.93</v>
      </c>
      <c r="Y39" s="9">
        <v>0.49</v>
      </c>
      <c r="Z39" s="9">
        <v>0.27309396986128531</v>
      </c>
      <c r="AA39" s="9">
        <v>1</v>
      </c>
      <c r="AB39" s="58">
        <v>299.53309396986128</v>
      </c>
      <c r="AC39" s="127">
        <v>300.75</v>
      </c>
    </row>
    <row r="40" spans="1:29" x14ac:dyDescent="0.3">
      <c r="A40" s="162"/>
      <c r="B40" s="155"/>
      <c r="C40" s="21" t="s">
        <v>41</v>
      </c>
      <c r="D40" s="21" t="s">
        <v>41</v>
      </c>
      <c r="E40" s="60">
        <v>30101</v>
      </c>
      <c r="F40" s="60">
        <v>30170</v>
      </c>
      <c r="G40" s="60">
        <v>30101</v>
      </c>
      <c r="H40" s="60" t="str">
        <f t="shared" si="0"/>
        <v>30101_30170_30101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5">
        <v>0</v>
      </c>
      <c r="O40" s="57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5">
        <v>0</v>
      </c>
      <c r="V40" s="56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58">
        <v>0</v>
      </c>
      <c r="AC40" s="127">
        <v>0</v>
      </c>
    </row>
    <row r="41" spans="1:29" x14ac:dyDescent="0.3">
      <c r="A41" s="162"/>
      <c r="B41" s="155"/>
      <c r="C41" s="21" t="s">
        <v>41</v>
      </c>
      <c r="D41" s="21" t="s">
        <v>42</v>
      </c>
      <c r="E41" s="60">
        <v>30101</v>
      </c>
      <c r="F41" s="60">
        <v>30170</v>
      </c>
      <c r="G41" s="60">
        <v>30281</v>
      </c>
      <c r="H41" s="60" t="str">
        <f t="shared" si="0"/>
        <v>30101_30170_30281</v>
      </c>
      <c r="I41" s="1">
        <v>88.66</v>
      </c>
      <c r="J41" s="1">
        <v>2.15</v>
      </c>
      <c r="K41" s="1">
        <v>2.1800000000000002</v>
      </c>
      <c r="L41" s="1">
        <v>1.2133695755238789</v>
      </c>
      <c r="M41" s="1">
        <v>0</v>
      </c>
      <c r="N41" s="5">
        <v>92.023369575523887</v>
      </c>
      <c r="O41" s="57">
        <v>92.99</v>
      </c>
      <c r="P41" s="54">
        <v>41.99</v>
      </c>
      <c r="Q41" s="54">
        <v>21.55</v>
      </c>
      <c r="R41" s="54">
        <v>4.6500000000000004</v>
      </c>
      <c r="S41" s="54">
        <v>2.5916060405203605</v>
      </c>
      <c r="T41" s="54">
        <v>0</v>
      </c>
      <c r="U41" s="55">
        <v>66.131606040520367</v>
      </c>
      <c r="V41" s="56">
        <v>68.19</v>
      </c>
      <c r="W41" s="9">
        <v>54.949999999999996</v>
      </c>
      <c r="X41" s="9">
        <v>5.09</v>
      </c>
      <c r="Y41" s="9">
        <v>0</v>
      </c>
      <c r="Z41" s="9">
        <v>0</v>
      </c>
      <c r="AA41" s="9">
        <v>0</v>
      </c>
      <c r="AB41" s="58">
        <v>60.039999999999992</v>
      </c>
      <c r="AC41" s="127">
        <v>60.039999999999992</v>
      </c>
    </row>
    <row r="42" spans="1:29" x14ac:dyDescent="0.3">
      <c r="A42" s="162"/>
      <c r="B42" s="155"/>
      <c r="C42" s="21" t="s">
        <v>42</v>
      </c>
      <c r="D42" s="21" t="s">
        <v>36</v>
      </c>
      <c r="E42" s="60">
        <v>30281</v>
      </c>
      <c r="F42" s="60">
        <v>30170</v>
      </c>
      <c r="G42" s="60">
        <v>30055</v>
      </c>
      <c r="H42" s="60" t="str">
        <f t="shared" si="0"/>
        <v>30281_30170_30055</v>
      </c>
      <c r="I42" s="1">
        <v>822.3</v>
      </c>
      <c r="J42" s="1">
        <v>71.62</v>
      </c>
      <c r="K42" s="1">
        <v>25.13</v>
      </c>
      <c r="L42" s="1">
        <v>13.987145611428934</v>
      </c>
      <c r="M42" s="1">
        <v>7</v>
      </c>
      <c r="N42" s="5">
        <v>914.90714561142886</v>
      </c>
      <c r="O42" s="57">
        <v>933.05</v>
      </c>
      <c r="P42" s="54">
        <v>514.48</v>
      </c>
      <c r="Q42" s="54">
        <v>71.709999999999994</v>
      </c>
      <c r="R42" s="54">
        <v>76.459999999999994</v>
      </c>
      <c r="S42" s="54">
        <v>42.613805991007901</v>
      </c>
      <c r="T42" s="54">
        <v>7</v>
      </c>
      <c r="U42" s="55">
        <v>635.80380599100795</v>
      </c>
      <c r="V42" s="56">
        <v>676.65</v>
      </c>
      <c r="W42" s="9">
        <v>1040.8599999999999</v>
      </c>
      <c r="X42" s="9">
        <v>60.85</v>
      </c>
      <c r="Y42" s="9">
        <v>13.2</v>
      </c>
      <c r="Z42" s="9">
        <v>7.3568171472836035</v>
      </c>
      <c r="AA42" s="9">
        <v>7</v>
      </c>
      <c r="AB42" s="58">
        <v>1116.0668171472835</v>
      </c>
      <c r="AC42" s="127">
        <v>1128.9099999999999</v>
      </c>
    </row>
    <row r="43" spans="1:29" x14ac:dyDescent="0.3">
      <c r="A43" s="162"/>
      <c r="B43" s="155"/>
      <c r="C43" s="21" t="s">
        <v>42</v>
      </c>
      <c r="D43" s="21" t="s">
        <v>41</v>
      </c>
      <c r="E43" s="60">
        <v>30281</v>
      </c>
      <c r="F43" s="60">
        <v>30170</v>
      </c>
      <c r="G43" s="60">
        <v>30101</v>
      </c>
      <c r="H43" s="60" t="str">
        <f t="shared" si="0"/>
        <v>30281_30170_30101</v>
      </c>
      <c r="I43" s="1">
        <v>41.57</v>
      </c>
      <c r="J43" s="1">
        <v>8.94</v>
      </c>
      <c r="K43" s="1">
        <v>0</v>
      </c>
      <c r="L43" s="1">
        <v>0</v>
      </c>
      <c r="M43" s="1">
        <v>0</v>
      </c>
      <c r="N43" s="5">
        <v>50.51</v>
      </c>
      <c r="O43" s="57">
        <v>50.51</v>
      </c>
      <c r="P43" s="54">
        <v>54.25</v>
      </c>
      <c r="Q43" s="54">
        <v>13</v>
      </c>
      <c r="R43" s="54">
        <v>8.4</v>
      </c>
      <c r="S43" s="54">
        <v>4.6816109119077485</v>
      </c>
      <c r="T43" s="54">
        <v>0</v>
      </c>
      <c r="U43" s="55">
        <v>71.931610911907754</v>
      </c>
      <c r="V43" s="56">
        <v>75.650000000000006</v>
      </c>
      <c r="W43" s="9">
        <v>84.08</v>
      </c>
      <c r="X43" s="9">
        <v>6.36</v>
      </c>
      <c r="Y43" s="9">
        <v>2.19</v>
      </c>
      <c r="Z43" s="9">
        <v>1.2205628448902341</v>
      </c>
      <c r="AA43" s="9">
        <v>0</v>
      </c>
      <c r="AB43" s="58">
        <v>91.660562844890237</v>
      </c>
      <c r="AC43" s="127">
        <v>92.63</v>
      </c>
    </row>
    <row r="44" spans="1:29" ht="15" thickBot="1" x14ac:dyDescent="0.35">
      <c r="A44" s="163"/>
      <c r="B44" s="156"/>
      <c r="C44" s="22" t="s">
        <v>42</v>
      </c>
      <c r="D44" s="22" t="s">
        <v>42</v>
      </c>
      <c r="E44" s="103">
        <v>30281</v>
      </c>
      <c r="F44" s="103">
        <v>30170</v>
      </c>
      <c r="G44" s="103">
        <v>30281</v>
      </c>
      <c r="H44" s="103" t="str">
        <f t="shared" si="0"/>
        <v>30281_30170_30281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7">
        <v>0</v>
      </c>
      <c r="O44" s="69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1">
        <v>0</v>
      </c>
      <c r="V44" s="72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73">
        <v>0</v>
      </c>
      <c r="AC44" s="128">
        <v>0</v>
      </c>
    </row>
    <row r="45" spans="1:29" x14ac:dyDescent="0.3">
      <c r="A45" s="161">
        <v>4</v>
      </c>
      <c r="B45" s="154" t="s">
        <v>12</v>
      </c>
      <c r="C45" s="21" t="s">
        <v>43</v>
      </c>
      <c r="D45" s="21" t="s">
        <v>70</v>
      </c>
      <c r="E45" s="60">
        <v>30282</v>
      </c>
      <c r="F45" s="60">
        <v>30065</v>
      </c>
      <c r="G45" s="60">
        <v>50002</v>
      </c>
      <c r="H45" s="60" t="str">
        <f t="shared" si="0"/>
        <v>30282_30065_50002</v>
      </c>
      <c r="I45" s="1">
        <v>537.97</v>
      </c>
      <c r="J45" s="1">
        <v>66.38</v>
      </c>
      <c r="K45" s="1">
        <v>0</v>
      </c>
      <c r="L45" s="1">
        <v>0</v>
      </c>
      <c r="M45" s="1">
        <v>4</v>
      </c>
      <c r="N45" s="5">
        <v>608.35</v>
      </c>
      <c r="O45" s="57">
        <v>612.35</v>
      </c>
      <c r="P45" s="54">
        <v>227.95000000000002</v>
      </c>
      <c r="Q45" s="54">
        <v>10.78</v>
      </c>
      <c r="R45" s="54">
        <v>0</v>
      </c>
      <c r="S45" s="54">
        <v>0</v>
      </c>
      <c r="T45" s="54">
        <v>4</v>
      </c>
      <c r="U45" s="55">
        <v>242.73000000000002</v>
      </c>
      <c r="V45" s="56">
        <v>246.73000000000002</v>
      </c>
      <c r="W45" s="9">
        <v>420.7</v>
      </c>
      <c r="X45" s="9">
        <v>26.94</v>
      </c>
      <c r="Y45" s="9">
        <v>0</v>
      </c>
      <c r="Z45" s="9">
        <v>0</v>
      </c>
      <c r="AA45" s="9">
        <v>4</v>
      </c>
      <c r="AB45" s="58">
        <v>451.64</v>
      </c>
      <c r="AC45" s="127">
        <v>455.64</v>
      </c>
    </row>
    <row r="46" spans="1:29" x14ac:dyDescent="0.3">
      <c r="A46" s="162"/>
      <c r="B46" s="167"/>
      <c r="C46" s="21" t="s">
        <v>43</v>
      </c>
      <c r="D46" s="21" t="s">
        <v>71</v>
      </c>
      <c r="E46" s="60">
        <v>30282</v>
      </c>
      <c r="F46" s="60">
        <v>30065</v>
      </c>
      <c r="G46" s="60">
        <v>50018</v>
      </c>
      <c r="H46" s="60" t="str">
        <f t="shared" si="0"/>
        <v>30282_30065_50018</v>
      </c>
      <c r="I46" s="1">
        <v>318.75</v>
      </c>
      <c r="J46" s="1">
        <v>21.47</v>
      </c>
      <c r="K46" s="1">
        <v>14.86</v>
      </c>
      <c r="L46" s="1">
        <v>8.270950409304973</v>
      </c>
      <c r="M46" s="1">
        <v>3</v>
      </c>
      <c r="N46" s="5">
        <v>351.49095040930501</v>
      </c>
      <c r="O46" s="57">
        <v>361.08</v>
      </c>
      <c r="P46" s="54">
        <v>241.33999999999997</v>
      </c>
      <c r="Q46" s="54">
        <v>41.18</v>
      </c>
      <c r="R46" s="54">
        <v>73.739999999999995</v>
      </c>
      <c r="S46" s="54">
        <v>41.097855790961582</v>
      </c>
      <c r="T46" s="54">
        <v>3</v>
      </c>
      <c r="U46" s="55">
        <v>326.61785579096158</v>
      </c>
      <c r="V46" s="56">
        <v>362.26</v>
      </c>
      <c r="W46" s="9">
        <v>415.72</v>
      </c>
      <c r="X46" s="9">
        <v>24.69</v>
      </c>
      <c r="Y46" s="9">
        <v>13.56</v>
      </c>
      <c r="Z46" s="9">
        <v>7.5574576149367934</v>
      </c>
      <c r="AA46" s="9">
        <v>3</v>
      </c>
      <c r="AB46" s="58">
        <v>450.96745761493679</v>
      </c>
      <c r="AC46" s="127">
        <v>459.97</v>
      </c>
    </row>
    <row r="47" spans="1:29" x14ac:dyDescent="0.3">
      <c r="A47" s="162"/>
      <c r="B47" s="167"/>
      <c r="C47" s="21" t="s">
        <v>43</v>
      </c>
      <c r="D47" s="21" t="s">
        <v>72</v>
      </c>
      <c r="E47" s="60">
        <v>30282</v>
      </c>
      <c r="F47" s="60">
        <v>30065</v>
      </c>
      <c r="G47" s="60">
        <v>30066</v>
      </c>
      <c r="H47" s="60" t="str">
        <f t="shared" si="0"/>
        <v>30282_30065_30066</v>
      </c>
      <c r="I47" s="1">
        <v>40.68</v>
      </c>
      <c r="J47" s="1">
        <v>13.51</v>
      </c>
      <c r="K47" s="1">
        <v>0</v>
      </c>
      <c r="L47" s="1">
        <v>0</v>
      </c>
      <c r="M47" s="1">
        <v>0</v>
      </c>
      <c r="N47" s="5">
        <v>54.19</v>
      </c>
      <c r="O47" s="57">
        <v>54.19</v>
      </c>
      <c r="P47" s="54">
        <v>43.87</v>
      </c>
      <c r="Q47" s="54">
        <v>2.54</v>
      </c>
      <c r="R47" s="54">
        <v>0</v>
      </c>
      <c r="S47" s="54">
        <v>0</v>
      </c>
      <c r="T47" s="54">
        <v>0</v>
      </c>
      <c r="U47" s="55">
        <v>46.41</v>
      </c>
      <c r="V47" s="56">
        <v>46.41</v>
      </c>
      <c r="W47" s="9">
        <v>88.22</v>
      </c>
      <c r="X47" s="9">
        <v>0</v>
      </c>
      <c r="Y47" s="9">
        <v>0</v>
      </c>
      <c r="Z47" s="9">
        <v>0</v>
      </c>
      <c r="AA47" s="9">
        <v>0</v>
      </c>
      <c r="AB47" s="58">
        <v>88.22</v>
      </c>
      <c r="AC47" s="127">
        <v>88.22</v>
      </c>
    </row>
    <row r="48" spans="1:29" x14ac:dyDescent="0.3">
      <c r="A48" s="162"/>
      <c r="B48" s="167"/>
      <c r="C48" s="21" t="s">
        <v>70</v>
      </c>
      <c r="D48" s="21" t="s">
        <v>43</v>
      </c>
      <c r="E48" s="60">
        <v>50002</v>
      </c>
      <c r="F48" s="60">
        <v>30065</v>
      </c>
      <c r="G48" s="60">
        <v>30282</v>
      </c>
      <c r="H48" s="60" t="str">
        <f t="shared" si="0"/>
        <v>50002_30065_30282</v>
      </c>
      <c r="I48" s="1">
        <v>323.44</v>
      </c>
      <c r="J48" s="1">
        <v>42.02</v>
      </c>
      <c r="K48" s="1">
        <v>0</v>
      </c>
      <c r="L48" s="1">
        <v>0</v>
      </c>
      <c r="M48" s="1">
        <v>4</v>
      </c>
      <c r="N48" s="5">
        <v>369.46</v>
      </c>
      <c r="O48" s="57">
        <v>373.46</v>
      </c>
      <c r="P48" s="54">
        <v>224.3</v>
      </c>
      <c r="Q48" s="54">
        <v>44.57</v>
      </c>
      <c r="R48" s="54">
        <v>0</v>
      </c>
      <c r="S48" s="54">
        <v>0</v>
      </c>
      <c r="T48" s="54">
        <v>4</v>
      </c>
      <c r="U48" s="55">
        <v>272.87</v>
      </c>
      <c r="V48" s="56">
        <v>276.87</v>
      </c>
      <c r="W48" s="9">
        <v>558.63</v>
      </c>
      <c r="X48" s="9">
        <v>37.68</v>
      </c>
      <c r="Y48" s="9">
        <v>0</v>
      </c>
      <c r="Z48" s="9">
        <v>0</v>
      </c>
      <c r="AA48" s="9">
        <v>4</v>
      </c>
      <c r="AB48" s="58">
        <v>600.30999999999995</v>
      </c>
      <c r="AC48" s="127">
        <v>604.30999999999995</v>
      </c>
    </row>
    <row r="49" spans="1:29" x14ac:dyDescent="0.3">
      <c r="A49" s="162"/>
      <c r="B49" s="167"/>
      <c r="C49" s="21" t="s">
        <v>70</v>
      </c>
      <c r="D49" s="21" t="s">
        <v>71</v>
      </c>
      <c r="E49" s="60">
        <v>50002</v>
      </c>
      <c r="F49" s="60">
        <v>30065</v>
      </c>
      <c r="G49" s="60">
        <v>50018</v>
      </c>
      <c r="H49" s="60" t="str">
        <f t="shared" si="0"/>
        <v>50002_30065_50018</v>
      </c>
      <c r="I49" s="1">
        <v>39.799999999999997</v>
      </c>
      <c r="J49" s="1">
        <v>0</v>
      </c>
      <c r="K49" s="1">
        <v>0</v>
      </c>
      <c r="L49" s="1">
        <v>0</v>
      </c>
      <c r="M49" s="1">
        <v>0</v>
      </c>
      <c r="N49" s="5">
        <v>39.799999999999997</v>
      </c>
      <c r="O49" s="57">
        <v>39.799999999999997</v>
      </c>
      <c r="P49" s="54">
        <v>23.09</v>
      </c>
      <c r="Q49" s="54">
        <v>0</v>
      </c>
      <c r="R49" s="54">
        <v>0</v>
      </c>
      <c r="S49" s="54">
        <v>0</v>
      </c>
      <c r="T49" s="54">
        <v>0</v>
      </c>
      <c r="U49" s="55">
        <v>23.09</v>
      </c>
      <c r="V49" s="56">
        <v>23.09</v>
      </c>
      <c r="W49" s="9">
        <v>26.49</v>
      </c>
      <c r="X49" s="9">
        <v>0</v>
      </c>
      <c r="Y49" s="9">
        <v>0</v>
      </c>
      <c r="Z49" s="9">
        <v>0</v>
      </c>
      <c r="AA49" s="9">
        <v>0</v>
      </c>
      <c r="AB49" s="58">
        <v>26.49</v>
      </c>
      <c r="AC49" s="127">
        <v>26.49</v>
      </c>
    </row>
    <row r="50" spans="1:29" x14ac:dyDescent="0.3">
      <c r="A50" s="162"/>
      <c r="B50" s="167"/>
      <c r="C50" s="21" t="s">
        <v>70</v>
      </c>
      <c r="D50" s="21" t="s">
        <v>72</v>
      </c>
      <c r="E50" s="60">
        <v>50002</v>
      </c>
      <c r="F50" s="60">
        <v>30065</v>
      </c>
      <c r="G50" s="60">
        <v>30066</v>
      </c>
      <c r="H50" s="60" t="str">
        <f t="shared" si="0"/>
        <v>50002_30065_30066</v>
      </c>
      <c r="I50" s="1">
        <v>7.22</v>
      </c>
      <c r="J50" s="1">
        <v>0</v>
      </c>
      <c r="K50" s="1">
        <v>0</v>
      </c>
      <c r="L50" s="1">
        <v>0</v>
      </c>
      <c r="M50" s="1">
        <v>0</v>
      </c>
      <c r="N50" s="5">
        <v>7.22</v>
      </c>
      <c r="O50" s="57">
        <v>7.22</v>
      </c>
      <c r="P50" s="54">
        <v>7.23</v>
      </c>
      <c r="Q50" s="54">
        <v>0</v>
      </c>
      <c r="R50" s="54">
        <v>0</v>
      </c>
      <c r="S50" s="54">
        <v>0</v>
      </c>
      <c r="T50" s="54">
        <v>0</v>
      </c>
      <c r="U50" s="55">
        <v>7.23</v>
      </c>
      <c r="V50" s="56">
        <v>7.23</v>
      </c>
      <c r="W50" s="9">
        <v>21.11</v>
      </c>
      <c r="X50" s="9">
        <v>0</v>
      </c>
      <c r="Y50" s="9">
        <v>0</v>
      </c>
      <c r="Z50" s="9">
        <v>0</v>
      </c>
      <c r="AA50" s="9">
        <v>0</v>
      </c>
      <c r="AB50" s="58">
        <v>21.11</v>
      </c>
      <c r="AC50" s="127">
        <v>21.11</v>
      </c>
    </row>
    <row r="51" spans="1:29" x14ac:dyDescent="0.3">
      <c r="A51" s="162"/>
      <c r="B51" s="167"/>
      <c r="C51" s="21" t="s">
        <v>143</v>
      </c>
      <c r="D51" s="21" t="s">
        <v>43</v>
      </c>
      <c r="E51" s="60">
        <v>50018</v>
      </c>
      <c r="F51" s="60">
        <v>30065</v>
      </c>
      <c r="G51" s="60">
        <v>30282</v>
      </c>
      <c r="H51" s="60" t="str">
        <f t="shared" si="0"/>
        <v>50018_30065_30282</v>
      </c>
      <c r="I51" s="1">
        <v>536.08999999999992</v>
      </c>
      <c r="J51" s="1">
        <v>38.54</v>
      </c>
      <c r="K51" s="1">
        <v>25.13</v>
      </c>
      <c r="L51" s="1">
        <v>13.987145611428934</v>
      </c>
      <c r="M51" s="1">
        <v>3</v>
      </c>
      <c r="N51" s="5">
        <v>591.61714561142878</v>
      </c>
      <c r="O51" s="57">
        <v>605.75999999999988</v>
      </c>
      <c r="P51" s="54">
        <v>286.3</v>
      </c>
      <c r="Q51" s="54">
        <v>41.84</v>
      </c>
      <c r="R51" s="54">
        <v>95.34</v>
      </c>
      <c r="S51" s="54">
        <v>53.136283850152942</v>
      </c>
      <c r="T51" s="54">
        <v>3</v>
      </c>
      <c r="U51" s="55">
        <v>384.27628385015294</v>
      </c>
      <c r="V51" s="56">
        <v>429.48</v>
      </c>
      <c r="W51" s="9">
        <v>441.83</v>
      </c>
      <c r="X51" s="9">
        <v>29.53</v>
      </c>
      <c r="Y51" s="9">
        <v>14.55</v>
      </c>
      <c r="Z51" s="9">
        <v>8.1092189009830644</v>
      </c>
      <c r="AA51" s="9">
        <v>3</v>
      </c>
      <c r="AB51" s="58">
        <v>482.46921890098309</v>
      </c>
      <c r="AC51" s="127">
        <v>491.91</v>
      </c>
    </row>
    <row r="52" spans="1:29" x14ac:dyDescent="0.3">
      <c r="A52" s="162"/>
      <c r="B52" s="167"/>
      <c r="C52" s="21" t="s">
        <v>143</v>
      </c>
      <c r="D52" s="21" t="s">
        <v>70</v>
      </c>
      <c r="E52" s="60">
        <v>50018</v>
      </c>
      <c r="F52" s="60">
        <v>30065</v>
      </c>
      <c r="G52" s="60">
        <v>50002</v>
      </c>
      <c r="H52" s="60" t="str">
        <f t="shared" si="0"/>
        <v>50018_30065_50002</v>
      </c>
      <c r="I52" s="1">
        <v>84.09</v>
      </c>
      <c r="J52" s="1">
        <v>0</v>
      </c>
      <c r="K52" s="1">
        <v>0</v>
      </c>
      <c r="L52" s="1">
        <v>0</v>
      </c>
      <c r="M52" s="1">
        <v>0</v>
      </c>
      <c r="N52" s="5">
        <v>84.09</v>
      </c>
      <c r="O52" s="57">
        <v>84.09</v>
      </c>
      <c r="P52" s="54">
        <v>52.79</v>
      </c>
      <c r="Q52" s="54">
        <v>0</v>
      </c>
      <c r="R52" s="54">
        <v>0</v>
      </c>
      <c r="S52" s="54">
        <v>0</v>
      </c>
      <c r="T52" s="54">
        <v>0</v>
      </c>
      <c r="U52" s="55">
        <v>52.79</v>
      </c>
      <c r="V52" s="56">
        <v>52.79</v>
      </c>
      <c r="W52" s="9">
        <v>99.48</v>
      </c>
      <c r="X52" s="9">
        <v>0</v>
      </c>
      <c r="Y52" s="9">
        <v>0</v>
      </c>
      <c r="Z52" s="9">
        <v>0</v>
      </c>
      <c r="AA52" s="9">
        <v>0</v>
      </c>
      <c r="AB52" s="58">
        <v>99.48</v>
      </c>
      <c r="AC52" s="127">
        <v>99.48</v>
      </c>
    </row>
    <row r="53" spans="1:29" x14ac:dyDescent="0.3">
      <c r="A53" s="162"/>
      <c r="B53" s="167"/>
      <c r="C53" s="21" t="s">
        <v>143</v>
      </c>
      <c r="D53" s="21" t="s">
        <v>72</v>
      </c>
      <c r="E53" s="60">
        <v>50018</v>
      </c>
      <c r="F53" s="60">
        <v>30065</v>
      </c>
      <c r="G53" s="60">
        <v>30066</v>
      </c>
      <c r="H53" s="60" t="str">
        <f t="shared" si="0"/>
        <v>50018_30065_30066</v>
      </c>
      <c r="I53" s="1">
        <v>7.04</v>
      </c>
      <c r="J53" s="1">
        <v>0</v>
      </c>
      <c r="K53" s="1">
        <v>0</v>
      </c>
      <c r="L53" s="1">
        <v>0</v>
      </c>
      <c r="M53" s="1">
        <v>0</v>
      </c>
      <c r="N53" s="5">
        <v>7.04</v>
      </c>
      <c r="O53" s="57">
        <v>7.04</v>
      </c>
      <c r="P53" s="54">
        <v>16.690000000000001</v>
      </c>
      <c r="Q53" s="54">
        <v>0</v>
      </c>
      <c r="R53" s="54">
        <v>0</v>
      </c>
      <c r="S53" s="54">
        <v>0</v>
      </c>
      <c r="T53" s="54">
        <v>0</v>
      </c>
      <c r="U53" s="55">
        <v>16.690000000000001</v>
      </c>
      <c r="V53" s="56">
        <v>16.690000000000001</v>
      </c>
      <c r="W53" s="9">
        <v>27.45</v>
      </c>
      <c r="X53" s="9">
        <v>0</v>
      </c>
      <c r="Y53" s="9">
        <v>0</v>
      </c>
      <c r="Z53" s="9">
        <v>0</v>
      </c>
      <c r="AA53" s="9">
        <v>0</v>
      </c>
      <c r="AB53" s="58">
        <v>27.45</v>
      </c>
      <c r="AC53" s="127">
        <v>27.45</v>
      </c>
    </row>
    <row r="54" spans="1:29" x14ac:dyDescent="0.3">
      <c r="A54" s="162"/>
      <c r="B54" s="167"/>
      <c r="C54" s="21" t="s">
        <v>72</v>
      </c>
      <c r="D54" s="21" t="s">
        <v>43</v>
      </c>
      <c r="E54" s="60">
        <v>30066</v>
      </c>
      <c r="F54" s="60">
        <v>30065</v>
      </c>
      <c r="G54" s="60">
        <v>30282</v>
      </c>
      <c r="H54" s="60" t="str">
        <f t="shared" si="0"/>
        <v>30066_30065_30282</v>
      </c>
      <c r="I54" s="1">
        <v>78.14</v>
      </c>
      <c r="J54" s="1">
        <v>0</v>
      </c>
      <c r="K54" s="1">
        <v>0</v>
      </c>
      <c r="L54" s="1">
        <v>0</v>
      </c>
      <c r="M54" s="1">
        <v>0</v>
      </c>
      <c r="N54" s="5">
        <v>78.14</v>
      </c>
      <c r="O54" s="57">
        <v>78.14</v>
      </c>
      <c r="P54" s="54">
        <v>42.93</v>
      </c>
      <c r="Q54" s="54">
        <v>0</v>
      </c>
      <c r="R54" s="54">
        <v>0</v>
      </c>
      <c r="S54" s="54">
        <v>0</v>
      </c>
      <c r="T54" s="54">
        <v>0</v>
      </c>
      <c r="U54" s="55">
        <v>42.93</v>
      </c>
      <c r="V54" s="56">
        <v>42.93</v>
      </c>
      <c r="W54" s="9">
        <v>61.61</v>
      </c>
      <c r="X54" s="9">
        <v>0</v>
      </c>
      <c r="Y54" s="9">
        <v>0</v>
      </c>
      <c r="Z54" s="9">
        <v>0</v>
      </c>
      <c r="AA54" s="9">
        <v>0</v>
      </c>
      <c r="AB54" s="58">
        <v>61.61</v>
      </c>
      <c r="AC54" s="127">
        <v>61.61</v>
      </c>
    </row>
    <row r="55" spans="1:29" x14ac:dyDescent="0.3">
      <c r="A55" s="162"/>
      <c r="B55" s="167"/>
      <c r="C55" s="21" t="s">
        <v>72</v>
      </c>
      <c r="D55" s="21" t="s">
        <v>70</v>
      </c>
      <c r="E55" s="60">
        <v>30066</v>
      </c>
      <c r="F55" s="60">
        <v>30065</v>
      </c>
      <c r="G55" s="60">
        <v>50002</v>
      </c>
      <c r="H55" s="60" t="str">
        <f t="shared" si="0"/>
        <v>30066_30065_50002</v>
      </c>
      <c r="I55" s="1">
        <v>18.079999999999998</v>
      </c>
      <c r="J55" s="1">
        <v>0</v>
      </c>
      <c r="K55" s="1">
        <v>0</v>
      </c>
      <c r="L55" s="1">
        <v>0</v>
      </c>
      <c r="M55" s="1">
        <v>0</v>
      </c>
      <c r="N55" s="5">
        <v>18.079999999999998</v>
      </c>
      <c r="O55" s="57">
        <v>18.079999999999998</v>
      </c>
      <c r="P55" s="54">
        <v>6.85</v>
      </c>
      <c r="Q55" s="54">
        <v>0</v>
      </c>
      <c r="R55" s="54">
        <v>0</v>
      </c>
      <c r="S55" s="54">
        <v>0</v>
      </c>
      <c r="T55" s="54">
        <v>0</v>
      </c>
      <c r="U55" s="55">
        <v>6.85</v>
      </c>
      <c r="V55" s="56">
        <v>6.85</v>
      </c>
      <c r="W55" s="9">
        <v>10.46</v>
      </c>
      <c r="X55" s="9">
        <v>18.13</v>
      </c>
      <c r="Y55" s="9">
        <v>0</v>
      </c>
      <c r="Z55" s="9">
        <v>0</v>
      </c>
      <c r="AA55" s="9">
        <v>0</v>
      </c>
      <c r="AB55" s="58">
        <v>28.59</v>
      </c>
      <c r="AC55" s="127">
        <v>28.59</v>
      </c>
    </row>
    <row r="56" spans="1:29" ht="15" thickBot="1" x14ac:dyDescent="0.35">
      <c r="A56" s="162"/>
      <c r="B56" s="167"/>
      <c r="C56" s="21" t="s">
        <v>72</v>
      </c>
      <c r="D56" s="21" t="s">
        <v>71</v>
      </c>
      <c r="E56" s="60">
        <v>30066</v>
      </c>
      <c r="F56" s="60">
        <v>30065</v>
      </c>
      <c r="G56" s="60">
        <v>50018</v>
      </c>
      <c r="H56" s="60" t="str">
        <f t="shared" si="0"/>
        <v>30066_30065_50018</v>
      </c>
      <c r="I56" s="1">
        <v>21.74</v>
      </c>
      <c r="J56" s="1">
        <v>0</v>
      </c>
      <c r="K56" s="1">
        <v>0</v>
      </c>
      <c r="L56" s="1">
        <v>0</v>
      </c>
      <c r="M56" s="1">
        <v>0</v>
      </c>
      <c r="N56" s="5">
        <v>21.74</v>
      </c>
      <c r="O56" s="57">
        <v>21.74</v>
      </c>
      <c r="P56" s="54">
        <v>13.07</v>
      </c>
      <c r="Q56" s="54">
        <v>0</v>
      </c>
      <c r="R56" s="54">
        <v>0</v>
      </c>
      <c r="S56" s="54">
        <v>0</v>
      </c>
      <c r="T56" s="54">
        <v>0</v>
      </c>
      <c r="U56" s="55">
        <v>13.07</v>
      </c>
      <c r="V56" s="56">
        <v>13.07</v>
      </c>
      <c r="W56" s="9">
        <v>18.739999999999998</v>
      </c>
      <c r="X56" s="9">
        <v>0</v>
      </c>
      <c r="Y56" s="9">
        <v>0</v>
      </c>
      <c r="Z56" s="9">
        <v>0</v>
      </c>
      <c r="AA56" s="9">
        <v>0</v>
      </c>
      <c r="AB56" s="58">
        <v>18.739999999999998</v>
      </c>
      <c r="AC56" s="127">
        <v>18.739999999999998</v>
      </c>
    </row>
    <row r="57" spans="1:29" x14ac:dyDescent="0.3">
      <c r="A57" s="161">
        <v>5</v>
      </c>
      <c r="B57" s="154" t="s">
        <v>17</v>
      </c>
      <c r="C57" s="74" t="s">
        <v>21</v>
      </c>
      <c r="D57" s="74" t="s">
        <v>22</v>
      </c>
      <c r="E57" s="100">
        <v>50018</v>
      </c>
      <c r="F57" s="100">
        <v>30270</v>
      </c>
      <c r="G57" s="100">
        <v>50067</v>
      </c>
      <c r="H57" s="100" t="str">
        <f t="shared" si="0"/>
        <v>50018_30270_50067</v>
      </c>
      <c r="I57" s="2">
        <v>271.21999999999997</v>
      </c>
      <c r="J57" s="2">
        <v>21.47</v>
      </c>
      <c r="K57" s="2">
        <v>14.86</v>
      </c>
      <c r="L57" s="2">
        <v>8.270950409304973</v>
      </c>
      <c r="M57" s="2">
        <v>2</v>
      </c>
      <c r="N57" s="3">
        <v>302.96095040930493</v>
      </c>
      <c r="O57" s="67">
        <v>311.54999999999995</v>
      </c>
      <c r="P57" s="51">
        <v>198.29</v>
      </c>
      <c r="Q57" s="51">
        <v>37.36</v>
      </c>
      <c r="R57" s="51">
        <v>72.25</v>
      </c>
      <c r="S57" s="51">
        <v>40.267427188730331</v>
      </c>
      <c r="T57" s="51">
        <v>2</v>
      </c>
      <c r="U57" s="52">
        <v>277.9174271887303</v>
      </c>
      <c r="V57" s="53">
        <v>311.89999999999998</v>
      </c>
      <c r="W57" s="10">
        <v>332.54</v>
      </c>
      <c r="X57" s="10">
        <v>5.09</v>
      </c>
      <c r="Y57" s="10">
        <v>13.56</v>
      </c>
      <c r="Z57" s="10">
        <v>7.5574576149367934</v>
      </c>
      <c r="AA57" s="10">
        <v>2</v>
      </c>
      <c r="AB57" s="68">
        <v>347.18745761493676</v>
      </c>
      <c r="AC57" s="126">
        <v>355.19</v>
      </c>
    </row>
    <row r="58" spans="1:29" x14ac:dyDescent="0.3">
      <c r="A58" s="162"/>
      <c r="B58" s="155"/>
      <c r="C58" s="21" t="s">
        <v>21</v>
      </c>
      <c r="D58" s="21" t="s">
        <v>23</v>
      </c>
      <c r="E58" s="60">
        <v>50018</v>
      </c>
      <c r="F58" s="60">
        <v>30270</v>
      </c>
      <c r="G58" s="60">
        <v>50066</v>
      </c>
      <c r="H58" s="60" t="str">
        <f t="shared" si="0"/>
        <v>50018_30270_50066</v>
      </c>
      <c r="I58" s="1">
        <v>109.13000000000001</v>
      </c>
      <c r="J58" s="1">
        <v>0</v>
      </c>
      <c r="K58" s="1">
        <v>0</v>
      </c>
      <c r="L58" s="1">
        <v>0</v>
      </c>
      <c r="M58" s="1">
        <v>1</v>
      </c>
      <c r="N58" s="5">
        <v>110.13000000000001</v>
      </c>
      <c r="O58" s="57">
        <v>111.13000000000001</v>
      </c>
      <c r="P58" s="54">
        <v>79.23</v>
      </c>
      <c r="Q58" s="54">
        <v>3.83</v>
      </c>
      <c r="R58" s="54">
        <v>1.49</v>
      </c>
      <c r="S58" s="54">
        <v>0.83042860223125525</v>
      </c>
      <c r="T58" s="54">
        <v>1</v>
      </c>
      <c r="U58" s="55">
        <v>84.890428602231253</v>
      </c>
      <c r="V58" s="56">
        <v>86.550000000000011</v>
      </c>
      <c r="W58" s="9">
        <v>128.49</v>
      </c>
      <c r="X58" s="9">
        <v>19.600000000000001</v>
      </c>
      <c r="Y58" s="9">
        <v>0</v>
      </c>
      <c r="Z58" s="9">
        <v>0</v>
      </c>
      <c r="AA58" s="9">
        <v>1</v>
      </c>
      <c r="AB58" s="58">
        <v>149.09</v>
      </c>
      <c r="AC58" s="127">
        <v>150.09</v>
      </c>
    </row>
    <row r="59" spans="1:29" x14ac:dyDescent="0.3">
      <c r="A59" s="162"/>
      <c r="B59" s="155"/>
      <c r="C59" s="21" t="s">
        <v>22</v>
      </c>
      <c r="D59" s="21" t="s">
        <v>21</v>
      </c>
      <c r="E59" s="60">
        <v>50067</v>
      </c>
      <c r="F59" s="60">
        <v>30270</v>
      </c>
      <c r="G59" s="60">
        <v>50018</v>
      </c>
      <c r="H59" s="60" t="str">
        <f t="shared" si="0"/>
        <v>50067_30270_50018</v>
      </c>
      <c r="I59" s="1">
        <v>504.79</v>
      </c>
      <c r="J59" s="1">
        <v>38.54</v>
      </c>
      <c r="K59" s="1">
        <v>25.13</v>
      </c>
      <c r="L59" s="1">
        <v>13.987145611428934</v>
      </c>
      <c r="M59" s="1">
        <v>2</v>
      </c>
      <c r="N59" s="5">
        <v>559.31714561142894</v>
      </c>
      <c r="O59" s="57">
        <v>572.46</v>
      </c>
      <c r="P59" s="54">
        <v>306.35000000000002</v>
      </c>
      <c r="Q59" s="54">
        <v>31.46</v>
      </c>
      <c r="R59" s="54">
        <v>94.45</v>
      </c>
      <c r="S59" s="54">
        <v>52.640256027343668</v>
      </c>
      <c r="T59" s="54">
        <v>2</v>
      </c>
      <c r="U59" s="55">
        <v>392.4502560273437</v>
      </c>
      <c r="V59" s="56">
        <v>436.26</v>
      </c>
      <c r="W59" s="9">
        <v>499.90999999999997</v>
      </c>
      <c r="X59" s="9">
        <v>29.53</v>
      </c>
      <c r="Y59" s="9">
        <v>14.55</v>
      </c>
      <c r="Z59" s="9">
        <v>8.1092189009830644</v>
      </c>
      <c r="AA59" s="9">
        <v>2</v>
      </c>
      <c r="AB59" s="58">
        <v>539.54921890098296</v>
      </c>
      <c r="AC59" s="127">
        <v>547.9899999999999</v>
      </c>
    </row>
    <row r="60" spans="1:29" x14ac:dyDescent="0.3">
      <c r="A60" s="162"/>
      <c r="B60" s="155"/>
      <c r="C60" s="21" t="s">
        <v>22</v>
      </c>
      <c r="D60" s="21" t="s">
        <v>23</v>
      </c>
      <c r="E60" s="60">
        <v>50067</v>
      </c>
      <c r="F60" s="60">
        <v>30270</v>
      </c>
      <c r="G60" s="60">
        <v>50066</v>
      </c>
      <c r="H60" s="60" t="str">
        <f t="shared" si="0"/>
        <v>50067_30270_50066</v>
      </c>
      <c r="I60" s="1">
        <v>18.079999999999998</v>
      </c>
      <c r="J60" s="1">
        <v>20.02</v>
      </c>
      <c r="K60" s="1">
        <v>0</v>
      </c>
      <c r="L60" s="1">
        <v>0</v>
      </c>
      <c r="M60" s="1">
        <v>0</v>
      </c>
      <c r="N60" s="5">
        <v>38.099999999999994</v>
      </c>
      <c r="O60" s="57">
        <v>38.099999999999994</v>
      </c>
      <c r="P60" s="54">
        <v>37.58</v>
      </c>
      <c r="Q60" s="54">
        <v>0</v>
      </c>
      <c r="R60" s="54">
        <v>0</v>
      </c>
      <c r="S60" s="54">
        <v>0</v>
      </c>
      <c r="T60" s="54">
        <v>0</v>
      </c>
      <c r="U60" s="55">
        <v>37.58</v>
      </c>
      <c r="V60" s="56">
        <v>37.58</v>
      </c>
      <c r="W60" s="9">
        <v>110.44</v>
      </c>
      <c r="X60" s="9">
        <v>8.35</v>
      </c>
      <c r="Y60" s="9">
        <v>0</v>
      </c>
      <c r="Z60" s="9">
        <v>0</v>
      </c>
      <c r="AA60" s="9">
        <v>0</v>
      </c>
      <c r="AB60" s="58">
        <v>118.78999999999999</v>
      </c>
      <c r="AC60" s="127">
        <v>118.78999999999999</v>
      </c>
    </row>
    <row r="61" spans="1:29" x14ac:dyDescent="0.3">
      <c r="A61" s="162"/>
      <c r="B61" s="155"/>
      <c r="C61" s="21" t="s">
        <v>23</v>
      </c>
      <c r="D61" s="21" t="s">
        <v>21</v>
      </c>
      <c r="E61" s="60">
        <v>50066</v>
      </c>
      <c r="F61" s="60">
        <v>30270</v>
      </c>
      <c r="G61" s="60">
        <v>50018</v>
      </c>
      <c r="H61" s="60" t="str">
        <f t="shared" si="0"/>
        <v>50066_30270_50018</v>
      </c>
      <c r="I61" s="1">
        <v>122.41000000000001</v>
      </c>
      <c r="J61" s="1">
        <v>0</v>
      </c>
      <c r="K61" s="1">
        <v>0</v>
      </c>
      <c r="L61" s="1">
        <v>0</v>
      </c>
      <c r="M61" s="1">
        <v>1</v>
      </c>
      <c r="N61" s="5">
        <v>123.41000000000001</v>
      </c>
      <c r="O61" s="57">
        <v>124.41000000000001</v>
      </c>
      <c r="P61" s="54">
        <v>49.44</v>
      </c>
      <c r="Q61" s="54">
        <v>10.39</v>
      </c>
      <c r="R61" s="54">
        <v>0.89</v>
      </c>
      <c r="S61" s="54">
        <v>0.49602782280927332</v>
      </c>
      <c r="T61" s="54">
        <v>1</v>
      </c>
      <c r="U61" s="55">
        <v>61.326027822809273</v>
      </c>
      <c r="V61" s="56">
        <v>62.72</v>
      </c>
      <c r="W61" s="9">
        <v>68.83</v>
      </c>
      <c r="X61" s="9">
        <v>0</v>
      </c>
      <c r="Y61" s="9">
        <v>0</v>
      </c>
      <c r="Z61" s="9">
        <v>0</v>
      </c>
      <c r="AA61" s="9">
        <v>1</v>
      </c>
      <c r="AB61" s="58">
        <v>69.83</v>
      </c>
      <c r="AC61" s="127">
        <v>70.83</v>
      </c>
    </row>
    <row r="62" spans="1:29" ht="15" thickBot="1" x14ac:dyDescent="0.35">
      <c r="A62" s="163"/>
      <c r="B62" s="156"/>
      <c r="C62" s="22" t="s">
        <v>23</v>
      </c>
      <c r="D62" s="22" t="s">
        <v>22</v>
      </c>
      <c r="E62" s="103">
        <v>50066</v>
      </c>
      <c r="F62" s="103">
        <v>30270</v>
      </c>
      <c r="G62" s="103">
        <v>50067</v>
      </c>
      <c r="H62" s="103" t="str">
        <f t="shared" si="0"/>
        <v>50066_30270_50067</v>
      </c>
      <c r="I62" s="6">
        <v>41.17</v>
      </c>
      <c r="J62" s="6">
        <v>0.6</v>
      </c>
      <c r="K62" s="6">
        <v>0</v>
      </c>
      <c r="L62" s="6">
        <v>0</v>
      </c>
      <c r="M62" s="6">
        <v>0</v>
      </c>
      <c r="N62" s="7">
        <v>41.77</v>
      </c>
      <c r="O62" s="69">
        <v>41.77</v>
      </c>
      <c r="P62" s="70">
        <v>19.850000000000001</v>
      </c>
      <c r="Q62" s="70">
        <v>0</v>
      </c>
      <c r="R62" s="70">
        <v>0</v>
      </c>
      <c r="S62" s="70">
        <v>0</v>
      </c>
      <c r="T62" s="70">
        <v>0</v>
      </c>
      <c r="U62" s="71">
        <v>19.850000000000001</v>
      </c>
      <c r="V62" s="72">
        <v>19.850000000000001</v>
      </c>
      <c r="W62" s="11">
        <v>29.029999999999998</v>
      </c>
      <c r="X62" s="11">
        <v>5.57</v>
      </c>
      <c r="Y62" s="11">
        <v>0</v>
      </c>
      <c r="Z62" s="11">
        <v>0</v>
      </c>
      <c r="AA62" s="11">
        <v>0</v>
      </c>
      <c r="AB62" s="73">
        <v>34.599999999999994</v>
      </c>
      <c r="AC62" s="128">
        <v>34.599999999999994</v>
      </c>
    </row>
    <row r="63" spans="1:29" x14ac:dyDescent="0.3">
      <c r="A63" s="161">
        <v>6</v>
      </c>
      <c r="B63" s="154" t="s">
        <v>18</v>
      </c>
      <c r="C63" s="74" t="s">
        <v>21</v>
      </c>
      <c r="D63" s="74" t="s">
        <v>21</v>
      </c>
      <c r="E63" s="100">
        <v>50067</v>
      </c>
      <c r="F63" s="100">
        <v>30255</v>
      </c>
      <c r="G63" s="100">
        <v>50067</v>
      </c>
      <c r="H63" s="100" t="str">
        <f t="shared" si="0"/>
        <v>50067_30255_50067</v>
      </c>
      <c r="I63" s="2">
        <v>0.38</v>
      </c>
      <c r="J63" s="2">
        <v>0</v>
      </c>
      <c r="K63" s="2">
        <v>0</v>
      </c>
      <c r="L63" s="2">
        <v>0</v>
      </c>
      <c r="M63" s="2">
        <v>0</v>
      </c>
      <c r="N63" s="3">
        <v>0.38</v>
      </c>
      <c r="O63" s="67">
        <v>0.38</v>
      </c>
      <c r="P63" s="51">
        <v>0.66</v>
      </c>
      <c r="Q63" s="51">
        <v>0</v>
      </c>
      <c r="R63" s="51">
        <v>0</v>
      </c>
      <c r="S63" s="51">
        <v>0</v>
      </c>
      <c r="T63" s="51">
        <v>0</v>
      </c>
      <c r="U63" s="52">
        <v>0.66</v>
      </c>
      <c r="V63" s="53">
        <v>0.66</v>
      </c>
      <c r="W63" s="10">
        <v>1.18</v>
      </c>
      <c r="X63" s="10">
        <v>0</v>
      </c>
      <c r="Y63" s="10">
        <v>0</v>
      </c>
      <c r="Z63" s="10">
        <v>0</v>
      </c>
      <c r="AA63" s="10">
        <v>0</v>
      </c>
      <c r="AB63" s="68">
        <v>1.18</v>
      </c>
      <c r="AC63" s="126">
        <v>1.18</v>
      </c>
    </row>
    <row r="64" spans="1:29" x14ac:dyDescent="0.3">
      <c r="A64" s="162"/>
      <c r="B64" s="155"/>
      <c r="C64" s="21" t="s">
        <v>21</v>
      </c>
      <c r="D64" s="21" t="s">
        <v>24</v>
      </c>
      <c r="E64" s="60">
        <v>50067</v>
      </c>
      <c r="F64" s="60">
        <v>30255</v>
      </c>
      <c r="G64" s="60">
        <v>22276</v>
      </c>
      <c r="H64" s="60" t="str">
        <f t="shared" si="0"/>
        <v>50067_30255_22276</v>
      </c>
      <c r="I64" s="1">
        <v>298.28999999999996</v>
      </c>
      <c r="J64" s="1">
        <v>10.16</v>
      </c>
      <c r="K64" s="1">
        <v>14.86</v>
      </c>
      <c r="L64" s="1">
        <v>8.270950409304973</v>
      </c>
      <c r="M64" s="1">
        <v>2</v>
      </c>
      <c r="N64" s="5">
        <v>318.72095040930498</v>
      </c>
      <c r="O64" s="57">
        <v>327.30999999999995</v>
      </c>
      <c r="P64" s="54">
        <v>190.23</v>
      </c>
      <c r="Q64" s="54">
        <v>25.97</v>
      </c>
      <c r="R64" s="54">
        <v>72.25</v>
      </c>
      <c r="S64" s="54">
        <v>40.267427188730331</v>
      </c>
      <c r="T64" s="54">
        <v>2</v>
      </c>
      <c r="U64" s="55">
        <v>258.46742718873031</v>
      </c>
      <c r="V64" s="56">
        <v>292.45</v>
      </c>
      <c r="W64" s="9">
        <v>311.08000000000004</v>
      </c>
      <c r="X64" s="9">
        <v>10.66</v>
      </c>
      <c r="Y64" s="9">
        <v>13.56</v>
      </c>
      <c r="Z64" s="9">
        <v>7.5574576149367934</v>
      </c>
      <c r="AA64" s="9">
        <v>2</v>
      </c>
      <c r="AB64" s="58">
        <v>331.29745761493683</v>
      </c>
      <c r="AC64" s="127">
        <v>339.30000000000007</v>
      </c>
    </row>
    <row r="65" spans="1:29" x14ac:dyDescent="0.3">
      <c r="A65" s="162"/>
      <c r="B65" s="155"/>
      <c r="C65" s="21" t="s">
        <v>21</v>
      </c>
      <c r="D65" s="21" t="s">
        <v>23</v>
      </c>
      <c r="E65" s="60">
        <v>50067</v>
      </c>
      <c r="F65" s="60">
        <v>30255</v>
      </c>
      <c r="G65" s="60">
        <v>96139</v>
      </c>
      <c r="H65" s="60" t="str">
        <f t="shared" si="0"/>
        <v>50067_30255_96139</v>
      </c>
      <c r="I65" s="1">
        <v>13.709999999999999</v>
      </c>
      <c r="J65" s="1">
        <v>11.91</v>
      </c>
      <c r="K65" s="1">
        <v>0</v>
      </c>
      <c r="L65" s="1">
        <v>0</v>
      </c>
      <c r="M65" s="1">
        <v>0</v>
      </c>
      <c r="N65" s="5">
        <v>25.619999999999997</v>
      </c>
      <c r="O65" s="57">
        <v>25.619999999999997</v>
      </c>
      <c r="P65" s="54">
        <v>27.23</v>
      </c>
      <c r="Q65" s="54">
        <v>11.39</v>
      </c>
      <c r="R65" s="54">
        <v>0</v>
      </c>
      <c r="S65" s="54">
        <v>0</v>
      </c>
      <c r="T65" s="54">
        <v>0</v>
      </c>
      <c r="U65" s="55">
        <v>38.620000000000005</v>
      </c>
      <c r="V65" s="56">
        <v>38.620000000000005</v>
      </c>
      <c r="W65" s="9">
        <v>49.31</v>
      </c>
      <c r="X65" s="9">
        <v>0</v>
      </c>
      <c r="Y65" s="9">
        <v>0</v>
      </c>
      <c r="Z65" s="9">
        <v>0</v>
      </c>
      <c r="AA65" s="9">
        <v>0</v>
      </c>
      <c r="AB65" s="58">
        <v>49.31</v>
      </c>
      <c r="AC65" s="127">
        <v>49.31</v>
      </c>
    </row>
    <row r="66" spans="1:29" x14ac:dyDescent="0.3">
      <c r="A66" s="162"/>
      <c r="B66" s="155"/>
      <c r="C66" s="21" t="s">
        <v>24</v>
      </c>
      <c r="D66" s="21" t="s">
        <v>21</v>
      </c>
      <c r="E66" s="60">
        <v>22276</v>
      </c>
      <c r="F66" s="60">
        <v>30255</v>
      </c>
      <c r="G66" s="60">
        <v>50067</v>
      </c>
      <c r="H66" s="60" t="str">
        <f t="shared" si="0"/>
        <v>22276_30255_50067</v>
      </c>
      <c r="I66" s="1">
        <v>347.29</v>
      </c>
      <c r="J66" s="1">
        <v>28.96</v>
      </c>
      <c r="K66" s="1">
        <v>25.13</v>
      </c>
      <c r="L66" s="1">
        <v>13.987145611428934</v>
      </c>
      <c r="M66" s="1">
        <v>2</v>
      </c>
      <c r="N66" s="5">
        <v>392.23714561142896</v>
      </c>
      <c r="O66" s="57">
        <v>405.38</v>
      </c>
      <c r="P66" s="54">
        <v>286.98</v>
      </c>
      <c r="Q66" s="54">
        <v>17.899999999999999</v>
      </c>
      <c r="R66" s="54">
        <v>94.45</v>
      </c>
      <c r="S66" s="54">
        <v>52.640256027343668</v>
      </c>
      <c r="T66" s="54">
        <v>2</v>
      </c>
      <c r="U66" s="55">
        <v>359.52025602734363</v>
      </c>
      <c r="V66" s="56">
        <v>403.33000000000004</v>
      </c>
      <c r="W66" s="9">
        <v>537.91000000000008</v>
      </c>
      <c r="X66" s="9">
        <v>20.12</v>
      </c>
      <c r="Y66" s="9">
        <v>14.55</v>
      </c>
      <c r="Z66" s="9">
        <v>8.1092189009830644</v>
      </c>
      <c r="AA66" s="9">
        <v>2</v>
      </c>
      <c r="AB66" s="58">
        <v>568.13921890098311</v>
      </c>
      <c r="AC66" s="127">
        <v>576.58000000000004</v>
      </c>
    </row>
    <row r="67" spans="1:29" x14ac:dyDescent="0.3">
      <c r="A67" s="162"/>
      <c r="B67" s="155"/>
      <c r="C67" s="21" t="s">
        <v>24</v>
      </c>
      <c r="D67" s="21" t="s">
        <v>24</v>
      </c>
      <c r="E67" s="60">
        <v>22276</v>
      </c>
      <c r="F67" s="60">
        <v>30255</v>
      </c>
      <c r="G67" s="60">
        <v>22276</v>
      </c>
      <c r="H67" s="60" t="str">
        <f t="shared" si="0"/>
        <v>22276_30255_22276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5">
        <v>0</v>
      </c>
      <c r="O67" s="57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5">
        <v>0</v>
      </c>
      <c r="V67" s="56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58">
        <v>0</v>
      </c>
      <c r="AC67" s="127">
        <v>0</v>
      </c>
    </row>
    <row r="68" spans="1:29" x14ac:dyDescent="0.3">
      <c r="A68" s="162"/>
      <c r="B68" s="155"/>
      <c r="C68" s="21" t="s">
        <v>24</v>
      </c>
      <c r="D68" s="21" t="s">
        <v>23</v>
      </c>
      <c r="E68" s="60">
        <v>22276</v>
      </c>
      <c r="F68" s="60">
        <v>30255</v>
      </c>
      <c r="G68" s="60">
        <v>96139</v>
      </c>
      <c r="H68" s="60" t="str">
        <f t="shared" si="0"/>
        <v>22276_30255_96139</v>
      </c>
      <c r="I68" s="1">
        <v>123.03999999999999</v>
      </c>
      <c r="J68" s="1">
        <v>0</v>
      </c>
      <c r="K68" s="1">
        <v>0</v>
      </c>
      <c r="L68" s="1">
        <v>0</v>
      </c>
      <c r="M68" s="1">
        <v>0</v>
      </c>
      <c r="N68" s="5">
        <v>123.03999999999999</v>
      </c>
      <c r="O68" s="57">
        <v>123.03999999999999</v>
      </c>
      <c r="P68" s="54">
        <v>110.43</v>
      </c>
      <c r="Q68" s="54">
        <v>12.82</v>
      </c>
      <c r="R68" s="54">
        <v>0</v>
      </c>
      <c r="S68" s="54">
        <v>0</v>
      </c>
      <c r="T68" s="54">
        <v>0</v>
      </c>
      <c r="U68" s="55">
        <v>123.25</v>
      </c>
      <c r="V68" s="56">
        <v>123.25</v>
      </c>
      <c r="W68" s="9">
        <v>297.64999999999998</v>
      </c>
      <c r="X68" s="9">
        <v>18.399999999999999</v>
      </c>
      <c r="Y68" s="9">
        <v>0</v>
      </c>
      <c r="Z68" s="9">
        <v>0</v>
      </c>
      <c r="AA68" s="9">
        <v>0</v>
      </c>
      <c r="AB68" s="58">
        <v>316.04999999999995</v>
      </c>
      <c r="AC68" s="127">
        <v>316.04999999999995</v>
      </c>
    </row>
    <row r="69" spans="1:29" x14ac:dyDescent="0.3">
      <c r="A69" s="162"/>
      <c r="B69" s="155"/>
      <c r="C69" s="21" t="s">
        <v>23</v>
      </c>
      <c r="D69" s="21" t="s">
        <v>21</v>
      </c>
      <c r="E69" s="60">
        <v>96139</v>
      </c>
      <c r="F69" s="60">
        <v>30255</v>
      </c>
      <c r="G69" s="60">
        <v>50067</v>
      </c>
      <c r="H69" s="60" t="str">
        <f t="shared" si="0"/>
        <v>96139_30255_50067</v>
      </c>
      <c r="I69" s="1">
        <v>175.13</v>
      </c>
      <c r="J69" s="1">
        <v>29.6</v>
      </c>
      <c r="K69" s="1">
        <v>0</v>
      </c>
      <c r="L69" s="1">
        <v>0</v>
      </c>
      <c r="M69" s="1">
        <v>0</v>
      </c>
      <c r="N69" s="5">
        <v>204.73</v>
      </c>
      <c r="O69" s="57">
        <v>204.73</v>
      </c>
      <c r="P69" s="54">
        <v>56.27</v>
      </c>
      <c r="Q69" s="54">
        <v>13.55</v>
      </c>
      <c r="R69" s="54">
        <v>0</v>
      </c>
      <c r="S69" s="54">
        <v>0</v>
      </c>
      <c r="T69" s="54">
        <v>0</v>
      </c>
      <c r="U69" s="55">
        <v>69.820000000000007</v>
      </c>
      <c r="V69" s="56">
        <v>69.820000000000007</v>
      </c>
      <c r="W69" s="9">
        <v>71.210000000000008</v>
      </c>
      <c r="X69" s="9">
        <v>17.760000000000002</v>
      </c>
      <c r="Y69" s="9">
        <v>0</v>
      </c>
      <c r="Z69" s="9">
        <v>0</v>
      </c>
      <c r="AA69" s="9">
        <v>0</v>
      </c>
      <c r="AB69" s="58">
        <v>88.970000000000013</v>
      </c>
      <c r="AC69" s="127">
        <v>88.970000000000013</v>
      </c>
    </row>
    <row r="70" spans="1:29" x14ac:dyDescent="0.3">
      <c r="A70" s="162"/>
      <c r="B70" s="155"/>
      <c r="C70" s="21" t="s">
        <v>23</v>
      </c>
      <c r="D70" s="21" t="s">
        <v>24</v>
      </c>
      <c r="E70" s="60">
        <v>96139</v>
      </c>
      <c r="F70" s="60">
        <v>30255</v>
      </c>
      <c r="G70" s="60">
        <v>22276</v>
      </c>
      <c r="H70" s="60" t="str">
        <f t="shared" si="0"/>
        <v>96139_30255_22276</v>
      </c>
      <c r="I70" s="1">
        <v>279.94</v>
      </c>
      <c r="J70" s="1">
        <v>21.73</v>
      </c>
      <c r="K70" s="1">
        <v>0</v>
      </c>
      <c r="L70" s="1">
        <v>0</v>
      </c>
      <c r="M70" s="1">
        <v>0</v>
      </c>
      <c r="N70" s="5">
        <v>301.67</v>
      </c>
      <c r="O70" s="57">
        <v>301.67</v>
      </c>
      <c r="P70" s="54">
        <v>97.58</v>
      </c>
      <c r="Q70" s="54">
        <v>4.49</v>
      </c>
      <c r="R70" s="54">
        <v>0</v>
      </c>
      <c r="S70" s="54">
        <v>0</v>
      </c>
      <c r="T70" s="54">
        <v>0</v>
      </c>
      <c r="U70" s="55">
        <v>102.07</v>
      </c>
      <c r="V70" s="56">
        <v>102.07</v>
      </c>
      <c r="W70" s="9">
        <v>147.72999999999999</v>
      </c>
      <c r="X70" s="9">
        <v>12.75</v>
      </c>
      <c r="Y70" s="9">
        <v>0</v>
      </c>
      <c r="Z70" s="9">
        <v>0</v>
      </c>
      <c r="AA70" s="9">
        <v>0</v>
      </c>
      <c r="AB70" s="58">
        <v>160.47999999999999</v>
      </c>
      <c r="AC70" s="127">
        <v>160.47999999999999</v>
      </c>
    </row>
    <row r="71" spans="1:29" ht="15" thickBot="1" x14ac:dyDescent="0.35">
      <c r="A71" s="163"/>
      <c r="B71" s="156"/>
      <c r="C71" s="22" t="s">
        <v>23</v>
      </c>
      <c r="D71" s="22" t="s">
        <v>23</v>
      </c>
      <c r="E71" s="103">
        <v>96139</v>
      </c>
      <c r="F71" s="103">
        <v>30255</v>
      </c>
      <c r="G71" s="103">
        <v>96139</v>
      </c>
      <c r="H71" s="103" t="str">
        <f t="shared" si="0"/>
        <v>96139_30255_96139</v>
      </c>
      <c r="I71" s="6">
        <v>7.0000000000000007E-2</v>
      </c>
      <c r="J71" s="6">
        <v>0</v>
      </c>
      <c r="K71" s="6">
        <v>0</v>
      </c>
      <c r="L71" s="6">
        <v>0</v>
      </c>
      <c r="M71" s="6">
        <v>0</v>
      </c>
      <c r="N71" s="7">
        <v>7.0000000000000007E-2</v>
      </c>
      <c r="O71" s="69">
        <v>7.0000000000000007E-2</v>
      </c>
      <c r="P71" s="70">
        <v>0.13</v>
      </c>
      <c r="Q71" s="70">
        <v>0</v>
      </c>
      <c r="R71" s="70">
        <v>0</v>
      </c>
      <c r="S71" s="70">
        <v>0</v>
      </c>
      <c r="T71" s="70">
        <v>0</v>
      </c>
      <c r="U71" s="71">
        <v>0.13</v>
      </c>
      <c r="V71" s="72">
        <v>0.13</v>
      </c>
      <c r="W71" s="11">
        <v>0.21</v>
      </c>
      <c r="X71" s="11">
        <v>0</v>
      </c>
      <c r="Y71" s="11">
        <v>0</v>
      </c>
      <c r="Z71" s="11">
        <v>0</v>
      </c>
      <c r="AA71" s="11">
        <v>0</v>
      </c>
      <c r="AB71" s="73">
        <v>0.21</v>
      </c>
      <c r="AC71" s="128">
        <v>0.21</v>
      </c>
    </row>
    <row r="72" spans="1:29" ht="15" customHeight="1" x14ac:dyDescent="0.3">
      <c r="A72" s="161">
        <v>7</v>
      </c>
      <c r="B72" s="154" t="s">
        <v>112</v>
      </c>
      <c r="C72" s="74" t="s">
        <v>44</v>
      </c>
      <c r="D72" s="74" t="s">
        <v>44</v>
      </c>
      <c r="E72" s="104" t="s">
        <v>76</v>
      </c>
      <c r="F72" s="104" t="s">
        <v>76</v>
      </c>
      <c r="G72" s="104" t="s">
        <v>76</v>
      </c>
      <c r="H72" s="100" t="str">
        <f t="shared" si="0"/>
        <v>-_-_-</v>
      </c>
      <c r="I72" s="2">
        <v>0</v>
      </c>
      <c r="J72" s="2">
        <v>0</v>
      </c>
      <c r="K72" s="2">
        <v>0</v>
      </c>
      <c r="L72" s="2">
        <v>0</v>
      </c>
      <c r="M72" s="2"/>
      <c r="N72" s="3">
        <v>0</v>
      </c>
      <c r="O72" s="67">
        <v>0</v>
      </c>
      <c r="P72" s="51">
        <v>0</v>
      </c>
      <c r="Q72" s="51">
        <v>0</v>
      </c>
      <c r="R72" s="51">
        <v>0</v>
      </c>
      <c r="S72" s="51">
        <v>0</v>
      </c>
      <c r="T72" s="51"/>
      <c r="U72" s="52">
        <v>0</v>
      </c>
      <c r="V72" s="53">
        <v>0</v>
      </c>
      <c r="W72" s="10">
        <v>0</v>
      </c>
      <c r="X72" s="10">
        <v>0</v>
      </c>
      <c r="Y72" s="10">
        <v>0</v>
      </c>
      <c r="Z72" s="10">
        <v>0</v>
      </c>
      <c r="AA72" s="10"/>
      <c r="AB72" s="68">
        <v>0</v>
      </c>
      <c r="AC72" s="126">
        <v>0</v>
      </c>
    </row>
    <row r="73" spans="1:29" x14ac:dyDescent="0.3">
      <c r="A73" s="162"/>
      <c r="B73" s="155"/>
      <c r="C73" s="21" t="s">
        <v>44</v>
      </c>
      <c r="D73" s="21" t="s">
        <v>45</v>
      </c>
      <c r="E73" s="105" t="s">
        <v>76</v>
      </c>
      <c r="F73" s="105" t="s">
        <v>76</v>
      </c>
      <c r="G73" s="105" t="s">
        <v>76</v>
      </c>
      <c r="H73" s="60" t="str">
        <f t="shared" si="0"/>
        <v>-_-_-</v>
      </c>
      <c r="I73" s="1">
        <v>30.261799999999997</v>
      </c>
      <c r="J73" s="1">
        <v>0</v>
      </c>
      <c r="K73" s="1">
        <v>0</v>
      </c>
      <c r="L73" s="1">
        <v>0</v>
      </c>
      <c r="M73" s="1"/>
      <c r="N73" s="5">
        <v>30.261799999999997</v>
      </c>
      <c r="O73" s="57">
        <v>30.261799999999997</v>
      </c>
      <c r="P73" s="54">
        <v>50.536850000000001</v>
      </c>
      <c r="Q73" s="54">
        <v>0</v>
      </c>
      <c r="R73" s="54">
        <v>0</v>
      </c>
      <c r="S73" s="54">
        <v>0</v>
      </c>
      <c r="T73" s="54"/>
      <c r="U73" s="55">
        <v>50.536850000000001</v>
      </c>
      <c r="V73" s="56">
        <v>50.536850000000001</v>
      </c>
      <c r="W73" s="9">
        <v>159.44714999999999</v>
      </c>
      <c r="X73" s="9">
        <v>1.6643100000000002</v>
      </c>
      <c r="Y73" s="9">
        <v>7.6824200000000022</v>
      </c>
      <c r="Z73" s="9">
        <v>4.2816787264117062</v>
      </c>
      <c r="AA73" s="9"/>
      <c r="AB73" s="58">
        <v>165.39313872641171</v>
      </c>
      <c r="AC73" s="127">
        <v>168.79388</v>
      </c>
    </row>
    <row r="74" spans="1:29" x14ac:dyDescent="0.3">
      <c r="A74" s="162"/>
      <c r="B74" s="155"/>
      <c r="C74" s="21" t="s">
        <v>44</v>
      </c>
      <c r="D74" s="21" t="s">
        <v>46</v>
      </c>
      <c r="E74" s="105" t="s">
        <v>76</v>
      </c>
      <c r="F74" s="105" t="s">
        <v>76</v>
      </c>
      <c r="G74" s="105" t="s">
        <v>76</v>
      </c>
      <c r="H74" s="60" t="str">
        <f t="shared" si="0"/>
        <v>-_-_-</v>
      </c>
      <c r="I74" s="1">
        <v>73.680969999999988</v>
      </c>
      <c r="J74" s="1">
        <v>30.681099999999994</v>
      </c>
      <c r="K74" s="1">
        <v>0</v>
      </c>
      <c r="L74" s="1">
        <v>0</v>
      </c>
      <c r="M74" s="1"/>
      <c r="N74" s="5">
        <v>104.36206999999999</v>
      </c>
      <c r="O74" s="57">
        <v>104.36206999999999</v>
      </c>
      <c r="P74" s="54">
        <v>45.622069999999994</v>
      </c>
      <c r="Q74" s="54">
        <v>0.73460000000000003</v>
      </c>
      <c r="R74" s="54">
        <v>6.1280099999999997</v>
      </c>
      <c r="S74" s="54">
        <v>3.4153522005094996</v>
      </c>
      <c r="T74" s="54"/>
      <c r="U74" s="55">
        <v>49.772022200509497</v>
      </c>
      <c r="V74" s="56">
        <v>52.484679999999997</v>
      </c>
      <c r="W74" s="9">
        <v>125.15204</v>
      </c>
      <c r="X74" s="9">
        <v>19.011489999999998</v>
      </c>
      <c r="Y74" s="9">
        <v>1.1301700000000001</v>
      </c>
      <c r="Z74" s="9">
        <v>0.62988288146556903</v>
      </c>
      <c r="AA74" s="9"/>
      <c r="AB74" s="58">
        <v>144.79341288146557</v>
      </c>
      <c r="AC74" s="127">
        <v>145.2937</v>
      </c>
    </row>
    <row r="75" spans="1:29" x14ac:dyDescent="0.3">
      <c r="A75" s="162"/>
      <c r="B75" s="155"/>
      <c r="C75" s="21" t="s">
        <v>44</v>
      </c>
      <c r="D75" s="21" t="s">
        <v>47</v>
      </c>
      <c r="E75" s="105" t="s">
        <v>76</v>
      </c>
      <c r="F75" s="105" t="s">
        <v>76</v>
      </c>
      <c r="G75" s="105" t="s">
        <v>76</v>
      </c>
      <c r="H75" s="60" t="str">
        <f t="shared" si="0"/>
        <v>-_-_-</v>
      </c>
      <c r="I75" s="1">
        <v>32.710250000000002</v>
      </c>
      <c r="J75" s="1">
        <v>0</v>
      </c>
      <c r="K75" s="1">
        <v>0</v>
      </c>
      <c r="L75" s="1">
        <v>0</v>
      </c>
      <c r="M75" s="1"/>
      <c r="N75" s="5">
        <v>32.710250000000002</v>
      </c>
      <c r="O75" s="57">
        <v>32.710250000000002</v>
      </c>
      <c r="P75" s="54">
        <v>17.365000000000002</v>
      </c>
      <c r="Q75" s="54">
        <v>0</v>
      </c>
      <c r="R75" s="54">
        <v>0</v>
      </c>
      <c r="S75" s="54">
        <v>0</v>
      </c>
      <c r="T75" s="54"/>
      <c r="U75" s="55">
        <v>17.365000000000002</v>
      </c>
      <c r="V75" s="56">
        <v>17.365000000000002</v>
      </c>
      <c r="W75" s="9">
        <v>44.855229999999992</v>
      </c>
      <c r="X75" s="9">
        <v>0</v>
      </c>
      <c r="Y75" s="9">
        <v>0</v>
      </c>
      <c r="Z75" s="9">
        <v>0</v>
      </c>
      <c r="AA75" s="9"/>
      <c r="AB75" s="58">
        <v>44.855229999999992</v>
      </c>
      <c r="AC75" s="127">
        <v>44.855229999999992</v>
      </c>
    </row>
    <row r="76" spans="1:29" x14ac:dyDescent="0.3">
      <c r="A76" s="162"/>
      <c r="B76" s="155"/>
      <c r="C76" s="21" t="s">
        <v>44</v>
      </c>
      <c r="D76" s="21" t="s">
        <v>48</v>
      </c>
      <c r="E76" s="105" t="s">
        <v>76</v>
      </c>
      <c r="F76" s="105" t="s">
        <v>76</v>
      </c>
      <c r="G76" s="105" t="s">
        <v>76</v>
      </c>
      <c r="H76" s="60" t="str">
        <f t="shared" si="0"/>
        <v>-_-_-</v>
      </c>
      <c r="I76" s="1">
        <v>87.392129999999995</v>
      </c>
      <c r="J76" s="1">
        <v>11.805099999999998</v>
      </c>
      <c r="K76" s="1">
        <v>7.0004400000000002</v>
      </c>
      <c r="L76" s="1">
        <v>3.8963857391194416</v>
      </c>
      <c r="M76" s="1"/>
      <c r="N76" s="5">
        <v>103.09361573911943</v>
      </c>
      <c r="O76" s="57">
        <v>106.19766999999999</v>
      </c>
      <c r="P76" s="54">
        <v>69.950839999999999</v>
      </c>
      <c r="Q76" s="54">
        <v>15.18042</v>
      </c>
      <c r="R76" s="54">
        <v>12.99014</v>
      </c>
      <c r="S76" s="54">
        <v>7.239854901334442</v>
      </c>
      <c r="T76" s="54"/>
      <c r="U76" s="55">
        <v>92.371114901334437</v>
      </c>
      <c r="V76" s="56">
        <v>98.121399999999994</v>
      </c>
      <c r="W76" s="9">
        <v>136.02897999999999</v>
      </c>
      <c r="X76" s="9">
        <v>3.1112299999999999</v>
      </c>
      <c r="Y76" s="9">
        <v>11.867669999999999</v>
      </c>
      <c r="Z76" s="9">
        <v>6.6142634965381211</v>
      </c>
      <c r="AA76" s="9"/>
      <c r="AB76" s="58">
        <v>145.75447349653811</v>
      </c>
      <c r="AC76" s="127">
        <v>151.00788</v>
      </c>
    </row>
    <row r="77" spans="1:29" x14ac:dyDescent="0.3">
      <c r="A77" s="162"/>
      <c r="B77" s="155"/>
      <c r="C77" s="21" t="s">
        <v>45</v>
      </c>
      <c r="D77" s="21" t="s">
        <v>44</v>
      </c>
      <c r="E77" s="105" t="s">
        <v>76</v>
      </c>
      <c r="F77" s="105" t="s">
        <v>76</v>
      </c>
      <c r="G77" s="105" t="s">
        <v>76</v>
      </c>
      <c r="H77" s="60" t="str">
        <f t="shared" si="0"/>
        <v>-_-_-</v>
      </c>
      <c r="I77" s="1">
        <v>35.924299999999995</v>
      </c>
      <c r="J77" s="1">
        <v>0</v>
      </c>
      <c r="K77" s="1">
        <v>0</v>
      </c>
      <c r="L77" s="1">
        <v>0</v>
      </c>
      <c r="M77" s="1"/>
      <c r="N77" s="5">
        <v>35.924299999999995</v>
      </c>
      <c r="O77" s="57">
        <v>35.924299999999995</v>
      </c>
      <c r="P77" s="54">
        <v>13.67568</v>
      </c>
      <c r="Q77" s="54">
        <v>0</v>
      </c>
      <c r="R77" s="54">
        <v>0</v>
      </c>
      <c r="S77" s="54">
        <v>0</v>
      </c>
      <c r="T77" s="54"/>
      <c r="U77" s="55">
        <v>13.67568</v>
      </c>
      <c r="V77" s="56">
        <v>13.67568</v>
      </c>
      <c r="W77" s="9">
        <v>16.643170000000001</v>
      </c>
      <c r="X77" s="9">
        <v>0</v>
      </c>
      <c r="Y77" s="9">
        <v>0</v>
      </c>
      <c r="Z77" s="9">
        <v>0</v>
      </c>
      <c r="AA77" s="9"/>
      <c r="AB77" s="58">
        <v>16.643170000000001</v>
      </c>
      <c r="AC77" s="127">
        <v>16.643170000000001</v>
      </c>
    </row>
    <row r="78" spans="1:29" x14ac:dyDescent="0.3">
      <c r="A78" s="162"/>
      <c r="B78" s="155"/>
      <c r="C78" s="21" t="s">
        <v>45</v>
      </c>
      <c r="D78" s="21" t="s">
        <v>45</v>
      </c>
      <c r="E78" s="105" t="s">
        <v>76</v>
      </c>
      <c r="F78" s="105" t="s">
        <v>76</v>
      </c>
      <c r="G78" s="105" t="s">
        <v>76</v>
      </c>
      <c r="H78" s="60" t="str">
        <f t="shared" si="0"/>
        <v>-_-_-</v>
      </c>
      <c r="I78" s="1">
        <v>0</v>
      </c>
      <c r="J78" s="1">
        <v>0</v>
      </c>
      <c r="K78" s="1">
        <v>0</v>
      </c>
      <c r="L78" s="1">
        <v>0</v>
      </c>
      <c r="M78" s="1"/>
      <c r="N78" s="5">
        <v>0</v>
      </c>
      <c r="O78" s="57">
        <v>0</v>
      </c>
      <c r="P78" s="54">
        <v>0</v>
      </c>
      <c r="Q78" s="54">
        <v>0</v>
      </c>
      <c r="R78" s="54">
        <v>0</v>
      </c>
      <c r="S78" s="54">
        <v>0</v>
      </c>
      <c r="T78" s="54"/>
      <c r="U78" s="55">
        <v>0</v>
      </c>
      <c r="V78" s="56">
        <v>0</v>
      </c>
      <c r="W78" s="9">
        <v>0</v>
      </c>
      <c r="X78" s="9">
        <v>0</v>
      </c>
      <c r="Y78" s="9">
        <v>0</v>
      </c>
      <c r="Z78" s="9">
        <v>0</v>
      </c>
      <c r="AA78" s="9"/>
      <c r="AB78" s="58">
        <v>0</v>
      </c>
      <c r="AC78" s="127">
        <v>0</v>
      </c>
    </row>
    <row r="79" spans="1:29" x14ac:dyDescent="0.3">
      <c r="A79" s="162"/>
      <c r="B79" s="155"/>
      <c r="C79" s="21" t="s">
        <v>45</v>
      </c>
      <c r="D79" s="21" t="s">
        <v>46</v>
      </c>
      <c r="E79" s="105" t="s">
        <v>76</v>
      </c>
      <c r="F79" s="105" t="s">
        <v>76</v>
      </c>
      <c r="G79" s="105" t="s">
        <v>76</v>
      </c>
      <c r="H79" s="60" t="str">
        <f t="shared" si="0"/>
        <v>-_-_-</v>
      </c>
      <c r="I79" s="1">
        <v>99.743010000000012</v>
      </c>
      <c r="J79" s="1">
        <v>2.8090000000000002</v>
      </c>
      <c r="K79" s="1">
        <v>14.94293</v>
      </c>
      <c r="L79" s="1">
        <v>8.3171085464142358</v>
      </c>
      <c r="M79" s="1"/>
      <c r="N79" s="5">
        <v>110.86911854641424</v>
      </c>
      <c r="O79" s="57">
        <v>117.49494000000001</v>
      </c>
      <c r="P79" s="54">
        <v>19.240729999999999</v>
      </c>
      <c r="Q79" s="54">
        <v>0</v>
      </c>
      <c r="R79" s="54">
        <v>28.988250000000001</v>
      </c>
      <c r="S79" s="54">
        <v>16.156155656798784</v>
      </c>
      <c r="T79" s="54"/>
      <c r="U79" s="55">
        <v>35.396885656798787</v>
      </c>
      <c r="V79" s="56">
        <v>48.22898</v>
      </c>
      <c r="W79" s="9">
        <v>37.620480000000008</v>
      </c>
      <c r="X79" s="9">
        <v>0</v>
      </c>
      <c r="Y79" s="9">
        <v>13.634589999999999</v>
      </c>
      <c r="Z79" s="9">
        <v>7.5990292051652686</v>
      </c>
      <c r="AA79" s="9"/>
      <c r="AB79" s="58">
        <v>45.219509205165274</v>
      </c>
      <c r="AC79" s="127">
        <v>51.255070000000003</v>
      </c>
    </row>
    <row r="80" spans="1:29" x14ac:dyDescent="0.3">
      <c r="A80" s="162"/>
      <c r="B80" s="155"/>
      <c r="C80" s="21" t="s">
        <v>45</v>
      </c>
      <c r="D80" s="21" t="s">
        <v>47</v>
      </c>
      <c r="E80" s="105" t="s">
        <v>76</v>
      </c>
      <c r="F80" s="105" t="s">
        <v>76</v>
      </c>
      <c r="G80" s="105" t="s">
        <v>76</v>
      </c>
      <c r="H80" s="60" t="str">
        <f t="shared" si="0"/>
        <v>-_-_-</v>
      </c>
      <c r="I80" s="1">
        <v>115.99969999999999</v>
      </c>
      <c r="J80" s="1">
        <v>2.833000000000041E-2</v>
      </c>
      <c r="K80" s="1">
        <v>6.0814000000000004</v>
      </c>
      <c r="L80" s="1">
        <v>3.3848558424728981</v>
      </c>
      <c r="M80" s="1">
        <v>2</v>
      </c>
      <c r="N80" s="5">
        <v>121.41288584247289</v>
      </c>
      <c r="O80" s="57">
        <v>126.10942999999999</v>
      </c>
      <c r="P80" s="54">
        <v>93.52901</v>
      </c>
      <c r="Q80" s="54">
        <v>0</v>
      </c>
      <c r="R80" s="54">
        <v>0</v>
      </c>
      <c r="S80" s="54">
        <v>0</v>
      </c>
      <c r="T80" s="54">
        <v>2</v>
      </c>
      <c r="U80" s="55">
        <v>95.52901</v>
      </c>
      <c r="V80" s="56">
        <v>97.52901</v>
      </c>
      <c r="W80" s="9">
        <v>119.01940000000002</v>
      </c>
      <c r="X80" s="9">
        <v>0</v>
      </c>
      <c r="Y80" s="9">
        <v>0</v>
      </c>
      <c r="Z80" s="9">
        <v>0</v>
      </c>
      <c r="AA80" s="9">
        <v>2</v>
      </c>
      <c r="AB80" s="58">
        <v>121.01940000000002</v>
      </c>
      <c r="AC80" s="127">
        <v>123.01940000000002</v>
      </c>
    </row>
    <row r="81" spans="1:29" x14ac:dyDescent="0.3">
      <c r="A81" s="162"/>
      <c r="B81" s="155"/>
      <c r="C81" s="21" t="s">
        <v>45</v>
      </c>
      <c r="D81" s="21" t="s">
        <v>48</v>
      </c>
      <c r="E81" s="105" t="s">
        <v>76</v>
      </c>
      <c r="F81" s="105" t="s">
        <v>76</v>
      </c>
      <c r="G81" s="105" t="s">
        <v>76</v>
      </c>
      <c r="H81" s="60" t="str">
        <f t="shared" si="0"/>
        <v>-_-_-</v>
      </c>
      <c r="I81" s="1">
        <v>326.10946000000001</v>
      </c>
      <c r="J81" s="1">
        <v>29.198960000000007</v>
      </c>
      <c r="K81" s="1">
        <v>0</v>
      </c>
      <c r="L81" s="1">
        <v>0</v>
      </c>
      <c r="M81" s="1"/>
      <c r="N81" s="5">
        <v>355.30842000000001</v>
      </c>
      <c r="O81" s="57">
        <v>355.30842000000001</v>
      </c>
      <c r="P81" s="54">
        <v>161.14341000000002</v>
      </c>
      <c r="Q81" s="54">
        <v>30.462759999999999</v>
      </c>
      <c r="R81" s="54">
        <v>43.258040000000001</v>
      </c>
      <c r="S81" s="54">
        <v>24.109203820445458</v>
      </c>
      <c r="T81" s="54"/>
      <c r="U81" s="55">
        <v>215.71537382044548</v>
      </c>
      <c r="V81" s="56">
        <v>234.86421000000001</v>
      </c>
      <c r="W81" s="9">
        <v>285.10361999999998</v>
      </c>
      <c r="X81" s="9">
        <v>23.513339999999996</v>
      </c>
      <c r="Y81" s="9">
        <v>0</v>
      </c>
      <c r="Z81" s="9">
        <v>0</v>
      </c>
      <c r="AA81" s="9"/>
      <c r="AB81" s="58">
        <v>308.61695999999995</v>
      </c>
      <c r="AC81" s="127">
        <v>308.61695999999995</v>
      </c>
    </row>
    <row r="82" spans="1:29" x14ac:dyDescent="0.3">
      <c r="A82" s="162"/>
      <c r="B82" s="155"/>
      <c r="C82" s="21" t="s">
        <v>46</v>
      </c>
      <c r="D82" s="21" t="s">
        <v>44</v>
      </c>
      <c r="E82" s="105" t="s">
        <v>76</v>
      </c>
      <c r="F82" s="105" t="s">
        <v>76</v>
      </c>
      <c r="G82" s="105" t="s">
        <v>76</v>
      </c>
      <c r="H82" s="60" t="str">
        <f t="shared" si="0"/>
        <v>-_-_-</v>
      </c>
      <c r="I82" s="1">
        <v>98.704069999999987</v>
      </c>
      <c r="J82" s="1">
        <v>21.52871</v>
      </c>
      <c r="K82" s="1">
        <v>1.82864</v>
      </c>
      <c r="L82" s="1">
        <v>1.0178055690761403</v>
      </c>
      <c r="M82" s="1"/>
      <c r="N82" s="5">
        <v>121.25058556907614</v>
      </c>
      <c r="O82" s="57">
        <v>122.06141999999998</v>
      </c>
      <c r="P82" s="54">
        <v>45.158580000000001</v>
      </c>
      <c r="Q82" s="54">
        <v>2.7950599999999999</v>
      </c>
      <c r="R82" s="54">
        <v>10.880879999999999</v>
      </c>
      <c r="S82" s="54">
        <v>6.0642912546617591</v>
      </c>
      <c r="T82" s="54"/>
      <c r="U82" s="55">
        <v>54.017931254661761</v>
      </c>
      <c r="V82" s="56">
        <v>58.834519999999998</v>
      </c>
      <c r="W82" s="9">
        <v>164.53888000000001</v>
      </c>
      <c r="X82" s="9">
        <v>21.428409999999996</v>
      </c>
      <c r="Y82" s="9">
        <v>0</v>
      </c>
      <c r="Z82" s="9">
        <v>0</v>
      </c>
      <c r="AA82" s="9"/>
      <c r="AB82" s="58">
        <v>185.96728999999999</v>
      </c>
      <c r="AC82" s="127">
        <v>185.96728999999999</v>
      </c>
    </row>
    <row r="83" spans="1:29" x14ac:dyDescent="0.3">
      <c r="A83" s="162"/>
      <c r="B83" s="155"/>
      <c r="C83" s="21" t="s">
        <v>46</v>
      </c>
      <c r="D83" s="21" t="s">
        <v>45</v>
      </c>
      <c r="E83" s="105" t="s">
        <v>76</v>
      </c>
      <c r="F83" s="105" t="s">
        <v>76</v>
      </c>
      <c r="G83" s="105" t="s">
        <v>76</v>
      </c>
      <c r="H83" s="60" t="str">
        <f t="shared" si="0"/>
        <v>-_-_-</v>
      </c>
      <c r="I83" s="1">
        <v>24.942739999999997</v>
      </c>
      <c r="J83" s="1">
        <v>0</v>
      </c>
      <c r="K83" s="1">
        <v>25.177840000000003</v>
      </c>
      <c r="L83" s="1">
        <v>14.013772951104652</v>
      </c>
      <c r="M83" s="1"/>
      <c r="N83" s="5">
        <v>38.956512951104649</v>
      </c>
      <c r="O83" s="57">
        <v>50.120580000000004</v>
      </c>
      <c r="P83" s="54">
        <v>16.364229999999999</v>
      </c>
      <c r="Q83" s="54">
        <v>0</v>
      </c>
      <c r="R83" s="54">
        <v>23.330909999999999</v>
      </c>
      <c r="S83" s="54">
        <v>13.003124147706856</v>
      </c>
      <c r="T83" s="54"/>
      <c r="U83" s="55">
        <v>29.367354147706855</v>
      </c>
      <c r="V83" s="56">
        <v>39.695139999999995</v>
      </c>
      <c r="W83" s="9">
        <v>110.11199999999999</v>
      </c>
      <c r="X83" s="9">
        <v>3.0629699999999995</v>
      </c>
      <c r="Y83" s="9">
        <v>5.225789999999999</v>
      </c>
      <c r="Z83" s="9">
        <v>2.9125137484926649</v>
      </c>
      <c r="AA83" s="9"/>
      <c r="AB83" s="58">
        <v>116.08748374849266</v>
      </c>
      <c r="AC83" s="127">
        <v>118.40075999999999</v>
      </c>
    </row>
    <row r="84" spans="1:29" x14ac:dyDescent="0.3">
      <c r="A84" s="162"/>
      <c r="B84" s="155"/>
      <c r="C84" s="21" t="s">
        <v>46</v>
      </c>
      <c r="D84" s="21" t="s">
        <v>46</v>
      </c>
      <c r="E84" s="105" t="s">
        <v>76</v>
      </c>
      <c r="F84" s="105" t="s">
        <v>76</v>
      </c>
      <c r="G84" s="105" t="s">
        <v>76</v>
      </c>
      <c r="H84" s="60" t="str">
        <f t="shared" si="0"/>
        <v>-_-_-</v>
      </c>
      <c r="I84" s="1">
        <v>0</v>
      </c>
      <c r="J84" s="1">
        <v>0</v>
      </c>
      <c r="K84" s="1">
        <v>0</v>
      </c>
      <c r="L84" s="1">
        <v>0</v>
      </c>
      <c r="M84" s="1"/>
      <c r="N84" s="5">
        <v>0</v>
      </c>
      <c r="O84" s="57">
        <v>0</v>
      </c>
      <c r="P84" s="54">
        <v>0</v>
      </c>
      <c r="Q84" s="54">
        <v>0</v>
      </c>
      <c r="R84" s="54">
        <v>0</v>
      </c>
      <c r="S84" s="54">
        <v>0</v>
      </c>
      <c r="T84" s="54"/>
      <c r="U84" s="55">
        <v>0</v>
      </c>
      <c r="V84" s="56">
        <v>0</v>
      </c>
      <c r="W84" s="9">
        <v>0</v>
      </c>
      <c r="X84" s="9">
        <v>0</v>
      </c>
      <c r="Y84" s="9">
        <v>0</v>
      </c>
      <c r="Z84" s="9">
        <v>0</v>
      </c>
      <c r="AA84" s="9"/>
      <c r="AB84" s="58">
        <v>0</v>
      </c>
      <c r="AC84" s="127">
        <v>0</v>
      </c>
    </row>
    <row r="85" spans="1:29" x14ac:dyDescent="0.3">
      <c r="A85" s="162"/>
      <c r="B85" s="155"/>
      <c r="C85" s="21" t="s">
        <v>46</v>
      </c>
      <c r="D85" s="21" t="s">
        <v>47</v>
      </c>
      <c r="E85" s="105" t="s">
        <v>76</v>
      </c>
      <c r="F85" s="105" t="s">
        <v>76</v>
      </c>
      <c r="G85" s="105" t="s">
        <v>76</v>
      </c>
      <c r="H85" s="60" t="str">
        <f t="shared" si="0"/>
        <v>-_-_-</v>
      </c>
      <c r="I85" s="1">
        <v>0</v>
      </c>
      <c r="J85" s="1">
        <v>0</v>
      </c>
      <c r="K85" s="1">
        <v>0</v>
      </c>
      <c r="L85" s="1">
        <v>0</v>
      </c>
      <c r="M85" s="1"/>
      <c r="N85" s="5">
        <v>0</v>
      </c>
      <c r="O85" s="57">
        <v>0</v>
      </c>
      <c r="P85" s="54">
        <v>20.399869999999996</v>
      </c>
      <c r="Q85" s="54">
        <v>0</v>
      </c>
      <c r="R85" s="54">
        <v>0</v>
      </c>
      <c r="S85" s="54">
        <v>0</v>
      </c>
      <c r="T85" s="54"/>
      <c r="U85" s="55">
        <v>20.399869999999996</v>
      </c>
      <c r="V85" s="56">
        <v>20.399869999999996</v>
      </c>
      <c r="W85" s="9">
        <v>6.5999999999999392E-4</v>
      </c>
      <c r="X85" s="9">
        <v>0</v>
      </c>
      <c r="Y85" s="9">
        <v>0</v>
      </c>
      <c r="Z85" s="9">
        <v>0</v>
      </c>
      <c r="AA85" s="9"/>
      <c r="AB85" s="58">
        <v>6.5999999999999392E-4</v>
      </c>
      <c r="AC85" s="127">
        <v>6.5999999999999392E-4</v>
      </c>
    </row>
    <row r="86" spans="1:29" x14ac:dyDescent="0.3">
      <c r="A86" s="162"/>
      <c r="B86" s="155"/>
      <c r="C86" s="21" t="s">
        <v>46</v>
      </c>
      <c r="D86" s="21" t="s">
        <v>48</v>
      </c>
      <c r="E86" s="105" t="s">
        <v>76</v>
      </c>
      <c r="F86" s="105" t="s">
        <v>76</v>
      </c>
      <c r="G86" s="105" t="s">
        <v>76</v>
      </c>
      <c r="H86" s="60" t="str">
        <f t="shared" si="0"/>
        <v>-_-_-</v>
      </c>
      <c r="I86" s="1">
        <v>645.29945000000021</v>
      </c>
      <c r="J86" s="1">
        <v>35.256630000000001</v>
      </c>
      <c r="K86" s="1">
        <v>86.536560000000009</v>
      </c>
      <c r="L86" s="1">
        <v>48.165517924081051</v>
      </c>
      <c r="M86" s="1"/>
      <c r="N86" s="5">
        <v>728.72159792408127</v>
      </c>
      <c r="O86" s="57">
        <v>767.09264000000019</v>
      </c>
      <c r="P86" s="54">
        <v>399.55165000000005</v>
      </c>
      <c r="Q86" s="54">
        <v>73.905150000000006</v>
      </c>
      <c r="R86" s="54">
        <v>104.85748</v>
      </c>
      <c r="S86" s="54">
        <v>58.440705067041478</v>
      </c>
      <c r="T86" s="54"/>
      <c r="U86" s="55">
        <v>531.89750506704149</v>
      </c>
      <c r="V86" s="56">
        <v>578.31428000000005</v>
      </c>
      <c r="W86" s="9">
        <v>584.79007000000001</v>
      </c>
      <c r="X86" s="9">
        <v>82.69919999999999</v>
      </c>
      <c r="Y86" s="9">
        <v>31.394980000000004</v>
      </c>
      <c r="Z86" s="9">
        <v>17.497509636562562</v>
      </c>
      <c r="AA86" s="9"/>
      <c r="AB86" s="58">
        <v>684.98677963656257</v>
      </c>
      <c r="AC86" s="127">
        <v>698.88425000000007</v>
      </c>
    </row>
    <row r="87" spans="1:29" x14ac:dyDescent="0.3">
      <c r="A87" s="162"/>
      <c r="B87" s="155"/>
      <c r="C87" s="21" t="s">
        <v>47</v>
      </c>
      <c r="D87" s="21" t="s">
        <v>44</v>
      </c>
      <c r="E87" s="105" t="s">
        <v>76</v>
      </c>
      <c r="F87" s="105" t="s">
        <v>76</v>
      </c>
      <c r="G87" s="105" t="s">
        <v>76</v>
      </c>
      <c r="H87" s="60" t="str">
        <f t="shared" si="0"/>
        <v>-_-_-</v>
      </c>
      <c r="I87" s="1">
        <v>32.652969999999996</v>
      </c>
      <c r="J87" s="1">
        <v>0</v>
      </c>
      <c r="K87" s="1">
        <v>0</v>
      </c>
      <c r="L87" s="1">
        <v>0</v>
      </c>
      <c r="M87" s="1"/>
      <c r="N87" s="5">
        <v>32.652969999999996</v>
      </c>
      <c r="O87" s="57">
        <v>32.652969999999996</v>
      </c>
      <c r="P87" s="54">
        <v>28.059930000000005</v>
      </c>
      <c r="Q87" s="54">
        <v>0</v>
      </c>
      <c r="R87" s="54">
        <v>0</v>
      </c>
      <c r="S87" s="54">
        <v>0</v>
      </c>
      <c r="T87" s="54"/>
      <c r="U87" s="55">
        <v>28.059930000000005</v>
      </c>
      <c r="V87" s="56">
        <v>28.059930000000005</v>
      </c>
      <c r="W87" s="9">
        <v>29.215079999999997</v>
      </c>
      <c r="X87" s="9">
        <v>0</v>
      </c>
      <c r="Y87" s="9">
        <v>0</v>
      </c>
      <c r="Z87" s="9">
        <v>0</v>
      </c>
      <c r="AA87" s="9"/>
      <c r="AB87" s="58">
        <v>29.215079999999997</v>
      </c>
      <c r="AC87" s="127">
        <v>29.215079999999997</v>
      </c>
    </row>
    <row r="88" spans="1:29" x14ac:dyDescent="0.3">
      <c r="A88" s="162"/>
      <c r="B88" s="155"/>
      <c r="C88" s="21" t="s">
        <v>47</v>
      </c>
      <c r="D88" s="21" t="s">
        <v>45</v>
      </c>
      <c r="E88" s="105" t="s">
        <v>76</v>
      </c>
      <c r="F88" s="105" t="s">
        <v>76</v>
      </c>
      <c r="G88" s="105" t="s">
        <v>76</v>
      </c>
      <c r="H88" s="60" t="str">
        <f t="shared" si="0"/>
        <v>-_-_-</v>
      </c>
      <c r="I88" s="1">
        <v>127.67413999999999</v>
      </c>
      <c r="J88" s="1">
        <v>0</v>
      </c>
      <c r="K88" s="1">
        <v>0</v>
      </c>
      <c r="L88" s="1">
        <v>0</v>
      </c>
      <c r="M88" s="1">
        <v>2</v>
      </c>
      <c r="N88" s="5">
        <v>129.67413999999999</v>
      </c>
      <c r="O88" s="57">
        <v>131.67413999999999</v>
      </c>
      <c r="P88" s="54">
        <v>101.42323999999999</v>
      </c>
      <c r="Q88" s="54">
        <v>2.92814</v>
      </c>
      <c r="R88" s="54">
        <v>0</v>
      </c>
      <c r="S88" s="54">
        <v>0</v>
      </c>
      <c r="T88" s="54">
        <v>2</v>
      </c>
      <c r="U88" s="55">
        <v>106.35137999999999</v>
      </c>
      <c r="V88" s="56">
        <v>108.35137999999999</v>
      </c>
      <c r="W88" s="9">
        <v>116.14355999999999</v>
      </c>
      <c r="X88" s="9">
        <v>3.5059500000000003</v>
      </c>
      <c r="Y88" s="9">
        <v>0</v>
      </c>
      <c r="Z88" s="9">
        <v>0</v>
      </c>
      <c r="AA88" s="9">
        <v>2</v>
      </c>
      <c r="AB88" s="58">
        <v>121.64950999999999</v>
      </c>
      <c r="AC88" s="127">
        <v>123.64950999999999</v>
      </c>
    </row>
    <row r="89" spans="1:29" x14ac:dyDescent="0.3">
      <c r="A89" s="162"/>
      <c r="B89" s="155"/>
      <c r="C89" s="21" t="s">
        <v>47</v>
      </c>
      <c r="D89" s="21" t="s">
        <v>46</v>
      </c>
      <c r="E89" s="105" t="s">
        <v>76</v>
      </c>
      <c r="F89" s="105" t="s">
        <v>76</v>
      </c>
      <c r="G89" s="105" t="s">
        <v>76</v>
      </c>
      <c r="H89" s="60" t="str">
        <f t="shared" si="0"/>
        <v>-_-_-</v>
      </c>
      <c r="I89" s="1">
        <v>0</v>
      </c>
      <c r="J89" s="1">
        <v>0</v>
      </c>
      <c r="K89" s="1">
        <v>0</v>
      </c>
      <c r="L89" s="1">
        <v>0</v>
      </c>
      <c r="M89" s="1"/>
      <c r="N89" s="5">
        <v>0</v>
      </c>
      <c r="O89" s="57">
        <v>0</v>
      </c>
      <c r="P89" s="54">
        <v>0</v>
      </c>
      <c r="Q89" s="54">
        <v>0</v>
      </c>
      <c r="R89" s="54">
        <v>0</v>
      </c>
      <c r="S89" s="54">
        <v>0</v>
      </c>
      <c r="T89" s="54"/>
      <c r="U89" s="55">
        <v>0</v>
      </c>
      <c r="V89" s="56">
        <v>0</v>
      </c>
      <c r="W89" s="9">
        <v>0</v>
      </c>
      <c r="X89" s="9">
        <v>0</v>
      </c>
      <c r="Y89" s="9">
        <v>0</v>
      </c>
      <c r="Z89" s="9">
        <v>0</v>
      </c>
      <c r="AA89" s="9"/>
      <c r="AB89" s="58">
        <v>0</v>
      </c>
      <c r="AC89" s="127">
        <v>0</v>
      </c>
    </row>
    <row r="90" spans="1:29" x14ac:dyDescent="0.3">
      <c r="A90" s="162"/>
      <c r="B90" s="155"/>
      <c r="C90" s="21" t="s">
        <v>47</v>
      </c>
      <c r="D90" s="21" t="s">
        <v>47</v>
      </c>
      <c r="E90" s="105" t="s">
        <v>76</v>
      </c>
      <c r="F90" s="105" t="s">
        <v>76</v>
      </c>
      <c r="G90" s="105" t="s">
        <v>76</v>
      </c>
      <c r="H90" s="60" t="str">
        <f t="shared" si="0"/>
        <v>-_-_-</v>
      </c>
      <c r="I90" s="1">
        <v>0</v>
      </c>
      <c r="J90" s="1">
        <v>0</v>
      </c>
      <c r="K90" s="1">
        <v>0</v>
      </c>
      <c r="L90" s="1">
        <v>0</v>
      </c>
      <c r="M90" s="1"/>
      <c r="N90" s="5">
        <v>0</v>
      </c>
      <c r="O90" s="57">
        <v>0</v>
      </c>
      <c r="P90" s="54">
        <v>0</v>
      </c>
      <c r="Q90" s="54">
        <v>0</v>
      </c>
      <c r="R90" s="54">
        <v>0</v>
      </c>
      <c r="S90" s="54">
        <v>0</v>
      </c>
      <c r="T90" s="54"/>
      <c r="U90" s="55">
        <v>0</v>
      </c>
      <c r="V90" s="56">
        <v>0</v>
      </c>
      <c r="W90" s="9">
        <v>0</v>
      </c>
      <c r="X90" s="9">
        <v>0</v>
      </c>
      <c r="Y90" s="9">
        <v>0</v>
      </c>
      <c r="Z90" s="9">
        <v>0</v>
      </c>
      <c r="AA90" s="9"/>
      <c r="AB90" s="58">
        <v>0</v>
      </c>
      <c r="AC90" s="127">
        <v>0</v>
      </c>
    </row>
    <row r="91" spans="1:29" x14ac:dyDescent="0.3">
      <c r="A91" s="162"/>
      <c r="B91" s="155"/>
      <c r="C91" s="21" t="s">
        <v>47</v>
      </c>
      <c r="D91" s="21" t="s">
        <v>48</v>
      </c>
      <c r="E91" s="105" t="s">
        <v>76</v>
      </c>
      <c r="F91" s="105" t="s">
        <v>76</v>
      </c>
      <c r="G91" s="105" t="s">
        <v>76</v>
      </c>
      <c r="H91" s="60" t="str">
        <f t="shared" si="0"/>
        <v>-_-_-</v>
      </c>
      <c r="I91" s="1">
        <v>186.32198</v>
      </c>
      <c r="J91" s="1">
        <v>0</v>
      </c>
      <c r="K91" s="1">
        <v>35.294220000000003</v>
      </c>
      <c r="L91" s="1">
        <v>19.644464559562568</v>
      </c>
      <c r="M91" s="1"/>
      <c r="N91" s="5">
        <v>205.96644455956258</v>
      </c>
      <c r="O91" s="57">
        <v>221.61619999999999</v>
      </c>
      <c r="P91" s="54">
        <v>129.97041999999996</v>
      </c>
      <c r="Q91" s="54">
        <v>3.86049</v>
      </c>
      <c r="R91" s="54">
        <v>7.6456299999999997</v>
      </c>
      <c r="S91" s="54">
        <v>4.2611743852868136</v>
      </c>
      <c r="T91" s="54"/>
      <c r="U91" s="55">
        <v>138.09208438528677</v>
      </c>
      <c r="V91" s="56">
        <v>141.47653999999997</v>
      </c>
      <c r="W91" s="9">
        <v>119.78841</v>
      </c>
      <c r="X91" s="9">
        <v>0</v>
      </c>
      <c r="Y91" s="9">
        <v>34.47158000000001</v>
      </c>
      <c r="Z91" s="9">
        <v>19.212205366512016</v>
      </c>
      <c r="AA91" s="9"/>
      <c r="AB91" s="58">
        <v>139.00061536651202</v>
      </c>
      <c r="AC91" s="127">
        <v>154.25999000000002</v>
      </c>
    </row>
    <row r="92" spans="1:29" x14ac:dyDescent="0.3">
      <c r="A92" s="162"/>
      <c r="B92" s="155"/>
      <c r="C92" s="21" t="s">
        <v>48</v>
      </c>
      <c r="D92" s="21" t="s">
        <v>44</v>
      </c>
      <c r="E92" s="105" t="s">
        <v>76</v>
      </c>
      <c r="F92" s="105" t="s">
        <v>76</v>
      </c>
      <c r="G92" s="105" t="s">
        <v>76</v>
      </c>
      <c r="H92" s="60" t="str">
        <f t="shared" ref="H92" si="2">CONCATENATE(E92,"_",F92,"_",G92)</f>
        <v>-_-_-</v>
      </c>
      <c r="I92" s="1">
        <v>90.129690000000011</v>
      </c>
      <c r="J92" s="1">
        <v>22.365310000000001</v>
      </c>
      <c r="K92" s="1">
        <v>52.040840000000003</v>
      </c>
      <c r="L92" s="1">
        <v>28.96549171592023</v>
      </c>
      <c r="M92" s="1"/>
      <c r="N92" s="5">
        <v>141.46049171592023</v>
      </c>
      <c r="O92" s="57">
        <v>164.53584000000001</v>
      </c>
      <c r="P92" s="54">
        <v>65.968759999999989</v>
      </c>
      <c r="Q92" s="54">
        <v>19.213100000000001</v>
      </c>
      <c r="R92" s="54">
        <v>15.311979999999998</v>
      </c>
      <c r="S92" s="54">
        <v>8.5338967441563316</v>
      </c>
      <c r="T92" s="54"/>
      <c r="U92" s="55">
        <v>93.715756744156323</v>
      </c>
      <c r="V92" s="56">
        <v>100.49383999999999</v>
      </c>
      <c r="W92" s="9">
        <v>115.42671</v>
      </c>
      <c r="X92" s="9">
        <v>11.416820000000001</v>
      </c>
      <c r="Y92" s="9">
        <v>5.5593100000000018</v>
      </c>
      <c r="Z92" s="9">
        <v>3.0983959950806987</v>
      </c>
      <c r="AA92" s="9"/>
      <c r="AB92" s="58">
        <v>129.94192599508071</v>
      </c>
      <c r="AC92" s="127">
        <v>132.40284</v>
      </c>
    </row>
    <row r="93" spans="1:29" x14ac:dyDescent="0.3">
      <c r="A93" s="162"/>
      <c r="B93" s="155"/>
      <c r="C93" s="21" t="s">
        <v>48</v>
      </c>
      <c r="D93" s="21" t="s">
        <v>45</v>
      </c>
      <c r="E93" s="105" t="s">
        <v>76</v>
      </c>
      <c r="F93" s="105" t="s">
        <v>76</v>
      </c>
      <c r="G93" s="105" t="s">
        <v>76</v>
      </c>
      <c r="H93" s="60" t="str">
        <f t="shared" si="0"/>
        <v>-_-_-</v>
      </c>
      <c r="I93" s="1">
        <v>285.38980999999995</v>
      </c>
      <c r="J93" s="1">
        <v>29.557920000000003</v>
      </c>
      <c r="K93" s="1">
        <v>0</v>
      </c>
      <c r="L93" s="1">
        <v>0</v>
      </c>
      <c r="M93" s="1"/>
      <c r="N93" s="5">
        <v>314.94772999999998</v>
      </c>
      <c r="O93" s="57">
        <v>314.94772999999998</v>
      </c>
      <c r="P93" s="54">
        <v>228.74085000000002</v>
      </c>
      <c r="Q93" s="54">
        <v>27.840139999999998</v>
      </c>
      <c r="R93" s="54">
        <v>71.245809999999992</v>
      </c>
      <c r="S93" s="54">
        <v>39.707757324250728</v>
      </c>
      <c r="T93" s="54"/>
      <c r="U93" s="55">
        <v>296.28874732425078</v>
      </c>
      <c r="V93" s="56">
        <v>327.82680000000005</v>
      </c>
      <c r="W93" s="9">
        <v>445.89220999999998</v>
      </c>
      <c r="X93" s="9">
        <v>31.120170000000002</v>
      </c>
      <c r="Y93" s="9">
        <v>1.7445600000000003</v>
      </c>
      <c r="Z93" s="9">
        <v>0.97230370624735507</v>
      </c>
      <c r="AA93" s="9"/>
      <c r="AB93" s="58">
        <v>477.98468370624738</v>
      </c>
      <c r="AC93" s="127">
        <v>478.75693999999999</v>
      </c>
    </row>
    <row r="94" spans="1:29" x14ac:dyDescent="0.3">
      <c r="A94" s="162"/>
      <c r="B94" s="155"/>
      <c r="C94" s="21" t="s">
        <v>48</v>
      </c>
      <c r="D94" s="21" t="s">
        <v>46</v>
      </c>
      <c r="E94" s="105" t="s">
        <v>76</v>
      </c>
      <c r="F94" s="105" t="s">
        <v>76</v>
      </c>
      <c r="G94" s="105" t="s">
        <v>76</v>
      </c>
      <c r="H94" s="60" t="str">
        <f t="shared" si="0"/>
        <v>-_-_-</v>
      </c>
      <c r="I94" s="1">
        <v>529.26577000000009</v>
      </c>
      <c r="J94" s="1">
        <v>92.293869999999998</v>
      </c>
      <c r="K94" s="1">
        <v>70.997419999999977</v>
      </c>
      <c r="L94" s="1">
        <v>39.516563930591978</v>
      </c>
      <c r="M94" s="1"/>
      <c r="N94" s="5">
        <v>661.07620393059199</v>
      </c>
      <c r="O94" s="57">
        <v>692.55706000000009</v>
      </c>
      <c r="P94" s="54">
        <v>335.92450000000002</v>
      </c>
      <c r="Q94" s="54">
        <v>55.240380000000002</v>
      </c>
      <c r="R94" s="54">
        <v>98.789629999999988</v>
      </c>
      <c r="S94" s="54">
        <v>55.058882118015354</v>
      </c>
      <c r="T94" s="54"/>
      <c r="U94" s="55">
        <v>446.22376211801537</v>
      </c>
      <c r="V94" s="56">
        <v>489.95451000000003</v>
      </c>
      <c r="W94" s="9">
        <v>681.32856000000004</v>
      </c>
      <c r="X94" s="9">
        <v>46.445489999999999</v>
      </c>
      <c r="Y94" s="9">
        <v>45.695989999999995</v>
      </c>
      <c r="Z94" s="9">
        <v>25.467957787431821</v>
      </c>
      <c r="AA94" s="9"/>
      <c r="AB94" s="58">
        <v>753.24200778743182</v>
      </c>
      <c r="AC94" s="127">
        <v>773.47003999999993</v>
      </c>
    </row>
    <row r="95" spans="1:29" x14ac:dyDescent="0.3">
      <c r="A95" s="162"/>
      <c r="B95" s="155"/>
      <c r="C95" s="21" t="s">
        <v>48</v>
      </c>
      <c r="D95" s="21" t="s">
        <v>47</v>
      </c>
      <c r="E95" s="105" t="s">
        <v>76</v>
      </c>
      <c r="F95" s="105" t="s">
        <v>76</v>
      </c>
      <c r="G95" s="105" t="s">
        <v>76</v>
      </c>
      <c r="H95" s="60" t="str">
        <f t="shared" si="0"/>
        <v>-_-_-</v>
      </c>
      <c r="I95" s="1">
        <v>158.68329</v>
      </c>
      <c r="J95" s="1">
        <v>0</v>
      </c>
      <c r="K95" s="1">
        <v>0</v>
      </c>
      <c r="L95" s="1">
        <v>0</v>
      </c>
      <c r="M95" s="1"/>
      <c r="N95" s="5">
        <v>158.68329</v>
      </c>
      <c r="O95" s="57">
        <v>158.68329</v>
      </c>
      <c r="P95" s="54">
        <v>111.02928999999999</v>
      </c>
      <c r="Q95" s="54">
        <v>1.2808899999999999</v>
      </c>
      <c r="R95" s="54">
        <v>4.3766299999999996</v>
      </c>
      <c r="S95" s="54">
        <v>2.4392474720693818</v>
      </c>
      <c r="T95" s="54"/>
      <c r="U95" s="55">
        <v>114.74942747206937</v>
      </c>
      <c r="V95" s="56">
        <v>116.68680999999999</v>
      </c>
      <c r="W95" s="9">
        <v>184.96825000000001</v>
      </c>
      <c r="X95" s="9">
        <v>0</v>
      </c>
      <c r="Y95" s="9">
        <v>19.050609999999999</v>
      </c>
      <c r="Z95" s="9">
        <v>10.617564720773673</v>
      </c>
      <c r="AA95" s="9"/>
      <c r="AB95" s="58">
        <v>195.5858147207737</v>
      </c>
      <c r="AC95" s="127">
        <v>204.01886000000002</v>
      </c>
    </row>
    <row r="96" spans="1:29" ht="15" thickBot="1" x14ac:dyDescent="0.35">
      <c r="A96" s="163"/>
      <c r="B96" s="156"/>
      <c r="C96" s="22" t="s">
        <v>48</v>
      </c>
      <c r="D96" s="22" t="s">
        <v>48</v>
      </c>
      <c r="E96" s="106" t="s">
        <v>76</v>
      </c>
      <c r="F96" s="106" t="s">
        <v>76</v>
      </c>
      <c r="G96" s="106" t="s">
        <v>76</v>
      </c>
      <c r="H96" s="103" t="str">
        <f t="shared" si="0"/>
        <v>-_-_-</v>
      </c>
      <c r="I96" s="6">
        <v>0</v>
      </c>
      <c r="J96" s="6">
        <v>0</v>
      </c>
      <c r="K96" s="6">
        <v>0</v>
      </c>
      <c r="L96" s="6">
        <v>0</v>
      </c>
      <c r="M96" s="6"/>
      <c r="N96" s="7">
        <v>0</v>
      </c>
      <c r="O96" s="69">
        <v>0</v>
      </c>
      <c r="P96" s="70">
        <v>0</v>
      </c>
      <c r="Q96" s="70">
        <v>0</v>
      </c>
      <c r="R96" s="70">
        <v>0</v>
      </c>
      <c r="S96" s="70">
        <v>0</v>
      </c>
      <c r="T96" s="70"/>
      <c r="U96" s="71">
        <v>0</v>
      </c>
      <c r="V96" s="72">
        <v>0</v>
      </c>
      <c r="W96" s="11">
        <v>0</v>
      </c>
      <c r="X96" s="11">
        <v>0</v>
      </c>
      <c r="Y96" s="11">
        <v>0</v>
      </c>
      <c r="Z96" s="11">
        <v>0</v>
      </c>
      <c r="AA96" s="11"/>
      <c r="AB96" s="73">
        <v>0</v>
      </c>
      <c r="AC96" s="128">
        <v>0</v>
      </c>
    </row>
    <row r="97" spans="1:29" ht="15" customHeight="1" x14ac:dyDescent="0.3">
      <c r="A97" s="161" t="s">
        <v>20</v>
      </c>
      <c r="B97" s="154" t="s">
        <v>196</v>
      </c>
      <c r="C97" s="74" t="s">
        <v>25</v>
      </c>
      <c r="D97" s="74" t="s">
        <v>25</v>
      </c>
      <c r="E97" s="100">
        <v>50068</v>
      </c>
      <c r="F97" s="100">
        <v>93001</v>
      </c>
      <c r="G97" s="100">
        <v>50068</v>
      </c>
      <c r="H97" s="100" t="str">
        <f t="shared" si="0"/>
        <v>50068_93001_50068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3">
        <v>0</v>
      </c>
      <c r="O97" s="67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2">
        <v>0</v>
      </c>
      <c r="V97" s="53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68">
        <v>0</v>
      </c>
      <c r="AC97" s="126">
        <v>0</v>
      </c>
    </row>
    <row r="98" spans="1:29" x14ac:dyDescent="0.3">
      <c r="A98" s="162"/>
      <c r="B98" s="155"/>
      <c r="C98" s="21" t="s">
        <v>25</v>
      </c>
      <c r="D98" s="21" t="s">
        <v>75</v>
      </c>
      <c r="E98" s="60">
        <v>50068</v>
      </c>
      <c r="F98" s="60">
        <v>93001</v>
      </c>
      <c r="G98" s="60">
        <v>50069</v>
      </c>
      <c r="H98" s="60" t="str">
        <f t="shared" si="0"/>
        <v>50068_93001_50069</v>
      </c>
      <c r="I98" s="1">
        <v>54.33</v>
      </c>
      <c r="J98" s="1">
        <v>0</v>
      </c>
      <c r="K98" s="1">
        <v>0</v>
      </c>
      <c r="L98" s="1">
        <v>0</v>
      </c>
      <c r="M98" s="1">
        <v>0</v>
      </c>
      <c r="N98" s="5">
        <v>54.33</v>
      </c>
      <c r="O98" s="57">
        <v>54.33</v>
      </c>
      <c r="P98" s="54">
        <v>23.08</v>
      </c>
      <c r="Q98" s="54">
        <v>0</v>
      </c>
      <c r="R98" s="54">
        <v>0</v>
      </c>
      <c r="S98" s="54">
        <v>0</v>
      </c>
      <c r="T98" s="54">
        <v>0</v>
      </c>
      <c r="U98" s="55">
        <v>23.08</v>
      </c>
      <c r="V98" s="56">
        <v>23.08</v>
      </c>
      <c r="W98" s="9">
        <v>45.75</v>
      </c>
      <c r="X98" s="9">
        <v>0</v>
      </c>
      <c r="Y98" s="9">
        <v>0</v>
      </c>
      <c r="Z98" s="9">
        <v>0</v>
      </c>
      <c r="AA98" s="9">
        <v>0</v>
      </c>
      <c r="AB98" s="58">
        <v>45.75</v>
      </c>
      <c r="AC98" s="127">
        <v>45.75</v>
      </c>
    </row>
    <row r="99" spans="1:29" x14ac:dyDescent="0.3">
      <c r="A99" s="162"/>
      <c r="B99" s="155"/>
      <c r="C99" s="21" t="s">
        <v>25</v>
      </c>
      <c r="D99" s="21" t="s">
        <v>73</v>
      </c>
      <c r="E99" s="60">
        <v>50068</v>
      </c>
      <c r="F99" s="60">
        <v>93001</v>
      </c>
      <c r="G99" s="60">
        <v>50070</v>
      </c>
      <c r="H99" s="60" t="str">
        <f t="shared" si="0"/>
        <v>50068_93001_50070</v>
      </c>
      <c r="I99" s="1">
        <v>585.41</v>
      </c>
      <c r="J99" s="1">
        <v>123.94</v>
      </c>
      <c r="K99" s="1">
        <v>84.23</v>
      </c>
      <c r="L99" s="1">
        <v>46.881706122190977</v>
      </c>
      <c r="M99" s="1">
        <v>0</v>
      </c>
      <c r="N99" s="5">
        <v>756.23170612219087</v>
      </c>
      <c r="O99" s="57">
        <v>793.57999999999993</v>
      </c>
      <c r="P99" s="54">
        <v>344.82</v>
      </c>
      <c r="Q99" s="54">
        <v>55.88</v>
      </c>
      <c r="R99" s="54">
        <v>133.72999999999999</v>
      </c>
      <c r="S99" s="54">
        <v>74.532360386836075</v>
      </c>
      <c r="T99" s="54">
        <v>0</v>
      </c>
      <c r="U99" s="55">
        <v>475.23236038683604</v>
      </c>
      <c r="V99" s="56">
        <v>534.42999999999995</v>
      </c>
      <c r="W99" s="9">
        <v>748.87</v>
      </c>
      <c r="X99" s="9">
        <v>64.22</v>
      </c>
      <c r="Y99" s="9">
        <v>58.91</v>
      </c>
      <c r="Z99" s="9">
        <v>32.832583192914932</v>
      </c>
      <c r="AA99" s="9">
        <v>0</v>
      </c>
      <c r="AB99" s="58">
        <v>845.922583192915</v>
      </c>
      <c r="AC99" s="127">
        <v>872</v>
      </c>
    </row>
    <row r="100" spans="1:29" x14ac:dyDescent="0.3">
      <c r="A100" s="162"/>
      <c r="B100" s="155"/>
      <c r="C100" s="21" t="s">
        <v>25</v>
      </c>
      <c r="D100" s="21" t="s">
        <v>74</v>
      </c>
      <c r="E100" s="60">
        <v>50068</v>
      </c>
      <c r="F100" s="60">
        <v>93001</v>
      </c>
      <c r="G100" s="60">
        <v>50071</v>
      </c>
      <c r="H100" s="60" t="str">
        <f t="shared" si="0"/>
        <v>50068_93001_50071</v>
      </c>
      <c r="I100" s="1">
        <v>64</v>
      </c>
      <c r="J100" s="1">
        <v>0</v>
      </c>
      <c r="K100" s="1">
        <v>0</v>
      </c>
      <c r="L100" s="1">
        <v>0</v>
      </c>
      <c r="M100" s="1">
        <v>0</v>
      </c>
      <c r="N100" s="5">
        <v>64</v>
      </c>
      <c r="O100" s="57">
        <v>64</v>
      </c>
      <c r="P100" s="54">
        <v>32.99</v>
      </c>
      <c r="Q100" s="54">
        <v>0</v>
      </c>
      <c r="R100" s="54">
        <v>0</v>
      </c>
      <c r="S100" s="54">
        <v>0</v>
      </c>
      <c r="T100" s="54">
        <v>0</v>
      </c>
      <c r="U100" s="55">
        <v>32.99</v>
      </c>
      <c r="V100" s="56">
        <v>32.99</v>
      </c>
      <c r="W100" s="9">
        <v>46.919999999999995</v>
      </c>
      <c r="X100" s="9">
        <v>0</v>
      </c>
      <c r="Y100" s="9">
        <v>0</v>
      </c>
      <c r="Z100" s="9">
        <v>0</v>
      </c>
      <c r="AA100" s="9">
        <v>0</v>
      </c>
      <c r="AB100" s="58">
        <v>46.919999999999995</v>
      </c>
      <c r="AC100" s="127">
        <v>46.919999999999995</v>
      </c>
    </row>
    <row r="101" spans="1:29" x14ac:dyDescent="0.3">
      <c r="A101" s="162"/>
      <c r="B101" s="155"/>
      <c r="C101" s="21" t="s">
        <v>75</v>
      </c>
      <c r="D101" s="21" t="s">
        <v>25</v>
      </c>
      <c r="E101" s="60">
        <v>50069</v>
      </c>
      <c r="F101" s="60">
        <v>93001</v>
      </c>
      <c r="G101" s="60">
        <v>50068</v>
      </c>
      <c r="H101" s="60" t="str">
        <f t="shared" si="0"/>
        <v>50069_93001_50068</v>
      </c>
      <c r="I101" s="1">
        <v>90</v>
      </c>
      <c r="J101" s="1">
        <v>0</v>
      </c>
      <c r="K101" s="1">
        <v>0</v>
      </c>
      <c r="L101" s="1">
        <v>0</v>
      </c>
      <c r="M101" s="1">
        <v>0</v>
      </c>
      <c r="N101" s="5">
        <v>90</v>
      </c>
      <c r="O101" s="57">
        <v>90</v>
      </c>
      <c r="P101" s="54">
        <v>66.41</v>
      </c>
      <c r="Q101" s="54">
        <v>0</v>
      </c>
      <c r="R101" s="54">
        <v>0</v>
      </c>
      <c r="S101" s="54">
        <v>0</v>
      </c>
      <c r="T101" s="54">
        <v>0</v>
      </c>
      <c r="U101" s="55">
        <v>66.41</v>
      </c>
      <c r="V101" s="56">
        <v>66.41</v>
      </c>
      <c r="W101" s="9">
        <v>104.00999999999999</v>
      </c>
      <c r="X101" s="9">
        <v>0</v>
      </c>
      <c r="Y101" s="9">
        <v>0</v>
      </c>
      <c r="Z101" s="9">
        <v>0</v>
      </c>
      <c r="AA101" s="9">
        <v>0</v>
      </c>
      <c r="AB101" s="58">
        <v>104.00999999999999</v>
      </c>
      <c r="AC101" s="127">
        <v>104.00999999999999</v>
      </c>
    </row>
    <row r="102" spans="1:29" x14ac:dyDescent="0.3">
      <c r="A102" s="162"/>
      <c r="B102" s="155"/>
      <c r="C102" s="21" t="s">
        <v>75</v>
      </c>
      <c r="D102" s="21" t="s">
        <v>75</v>
      </c>
      <c r="E102" s="60">
        <v>50069</v>
      </c>
      <c r="F102" s="60">
        <v>93001</v>
      </c>
      <c r="G102" s="60">
        <v>50069</v>
      </c>
      <c r="H102" s="60" t="str">
        <f t="shared" si="0"/>
        <v>50069_93001_50069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5">
        <v>0</v>
      </c>
      <c r="O102" s="57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5">
        <v>0</v>
      </c>
      <c r="V102" s="56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58">
        <v>0</v>
      </c>
      <c r="AC102" s="127">
        <v>0</v>
      </c>
    </row>
    <row r="103" spans="1:29" x14ac:dyDescent="0.3">
      <c r="A103" s="162"/>
      <c r="B103" s="155"/>
      <c r="C103" s="21" t="s">
        <v>75</v>
      </c>
      <c r="D103" s="21" t="s">
        <v>73</v>
      </c>
      <c r="E103" s="60">
        <v>50069</v>
      </c>
      <c r="F103" s="60">
        <v>93001</v>
      </c>
      <c r="G103" s="60">
        <v>50070</v>
      </c>
      <c r="H103" s="60" t="str">
        <f t="shared" si="0"/>
        <v>50069_93001_50070</v>
      </c>
      <c r="I103" s="1">
        <v>386.15000000000003</v>
      </c>
      <c r="J103" s="1">
        <v>57.57</v>
      </c>
      <c r="K103" s="1">
        <v>0</v>
      </c>
      <c r="L103" s="1">
        <v>0</v>
      </c>
      <c r="M103" s="1">
        <v>0</v>
      </c>
      <c r="N103" s="5">
        <v>443.72</v>
      </c>
      <c r="O103" s="57">
        <v>443.72</v>
      </c>
      <c r="P103" s="54">
        <v>157.44</v>
      </c>
      <c r="Q103" s="54">
        <v>0.24</v>
      </c>
      <c r="R103" s="54">
        <v>0</v>
      </c>
      <c r="S103" s="54">
        <v>0</v>
      </c>
      <c r="T103" s="54">
        <v>0</v>
      </c>
      <c r="U103" s="55">
        <v>157.68</v>
      </c>
      <c r="V103" s="56">
        <v>157.68</v>
      </c>
      <c r="W103" s="9">
        <v>306.05</v>
      </c>
      <c r="X103" s="9">
        <v>45.06</v>
      </c>
      <c r="Y103" s="9">
        <v>0</v>
      </c>
      <c r="Z103" s="9">
        <v>0</v>
      </c>
      <c r="AA103" s="9">
        <v>0</v>
      </c>
      <c r="AB103" s="58">
        <v>351.11</v>
      </c>
      <c r="AC103" s="127">
        <v>351.11</v>
      </c>
    </row>
    <row r="104" spans="1:29" x14ac:dyDescent="0.3">
      <c r="A104" s="162"/>
      <c r="B104" s="155"/>
      <c r="C104" s="21" t="s">
        <v>75</v>
      </c>
      <c r="D104" s="21" t="s">
        <v>74</v>
      </c>
      <c r="E104" s="60">
        <v>50069</v>
      </c>
      <c r="F104" s="60">
        <v>93001</v>
      </c>
      <c r="G104" s="60">
        <v>50071</v>
      </c>
      <c r="H104" s="60" t="str">
        <f t="shared" si="0"/>
        <v>50069_93001_50071</v>
      </c>
      <c r="I104" s="1">
        <v>85.83</v>
      </c>
      <c r="J104" s="1">
        <v>8.81</v>
      </c>
      <c r="K104" s="1">
        <v>0</v>
      </c>
      <c r="L104" s="1">
        <v>0</v>
      </c>
      <c r="M104" s="1">
        <v>0</v>
      </c>
      <c r="N104" s="5">
        <v>94.64</v>
      </c>
      <c r="O104" s="57">
        <v>94.64</v>
      </c>
      <c r="P104" s="54">
        <v>26.67</v>
      </c>
      <c r="Q104" s="54">
        <v>10.54</v>
      </c>
      <c r="R104" s="54">
        <v>0</v>
      </c>
      <c r="S104" s="54">
        <v>0</v>
      </c>
      <c r="T104" s="54">
        <v>0</v>
      </c>
      <c r="U104" s="55">
        <v>37.21</v>
      </c>
      <c r="V104" s="56">
        <v>37.21</v>
      </c>
      <c r="W104" s="9">
        <v>54.300000000000004</v>
      </c>
      <c r="X104" s="9">
        <v>0</v>
      </c>
      <c r="Y104" s="9">
        <v>0</v>
      </c>
      <c r="Z104" s="9">
        <v>0</v>
      </c>
      <c r="AA104" s="9">
        <v>0</v>
      </c>
      <c r="AB104" s="58">
        <v>54.300000000000004</v>
      </c>
      <c r="AC104" s="127">
        <v>54.300000000000004</v>
      </c>
    </row>
    <row r="105" spans="1:29" x14ac:dyDescent="0.3">
      <c r="A105" s="162"/>
      <c r="B105" s="155"/>
      <c r="C105" s="21" t="s">
        <v>73</v>
      </c>
      <c r="D105" s="21" t="s">
        <v>25</v>
      </c>
      <c r="E105" s="60">
        <v>50070</v>
      </c>
      <c r="F105" s="60">
        <v>93001</v>
      </c>
      <c r="G105" s="60">
        <v>50068</v>
      </c>
      <c r="H105" s="60" t="str">
        <f t="shared" si="0"/>
        <v>50070_93001_50068</v>
      </c>
      <c r="I105" s="1">
        <v>650.06000000000006</v>
      </c>
      <c r="J105" s="1">
        <v>56.65</v>
      </c>
      <c r="K105" s="1">
        <v>113.34</v>
      </c>
      <c r="L105" s="1">
        <v>63.084086096273595</v>
      </c>
      <c r="M105" s="1">
        <v>0</v>
      </c>
      <c r="N105" s="5">
        <v>769.79408609627365</v>
      </c>
      <c r="O105" s="57">
        <v>820.05000000000007</v>
      </c>
      <c r="P105" s="54">
        <v>393.41</v>
      </c>
      <c r="Q105" s="54">
        <v>76.7</v>
      </c>
      <c r="R105" s="54">
        <v>139.07</v>
      </c>
      <c r="S105" s="54">
        <v>77.508527323691723</v>
      </c>
      <c r="T105" s="54">
        <v>0</v>
      </c>
      <c r="U105" s="55">
        <v>547.61852732369175</v>
      </c>
      <c r="V105" s="56">
        <v>609.18000000000006</v>
      </c>
      <c r="W105" s="9">
        <v>661.25</v>
      </c>
      <c r="X105" s="9">
        <v>107.05</v>
      </c>
      <c r="Y105" s="9">
        <v>36.56</v>
      </c>
      <c r="Z105" s="9">
        <v>20.376154159446106</v>
      </c>
      <c r="AA105" s="9">
        <v>0</v>
      </c>
      <c r="AB105" s="58">
        <v>788.67615415944601</v>
      </c>
      <c r="AC105" s="127">
        <v>804.8599999999999</v>
      </c>
    </row>
    <row r="106" spans="1:29" x14ac:dyDescent="0.3">
      <c r="A106" s="162"/>
      <c r="B106" s="155"/>
      <c r="C106" s="21" t="s">
        <v>73</v>
      </c>
      <c r="D106" s="21" t="s">
        <v>75</v>
      </c>
      <c r="E106" s="60">
        <v>50070</v>
      </c>
      <c r="F106" s="60">
        <v>93001</v>
      </c>
      <c r="G106" s="60">
        <v>50069</v>
      </c>
      <c r="H106" s="60" t="str">
        <f t="shared" si="0"/>
        <v>50070_93001_50069</v>
      </c>
      <c r="I106" s="1">
        <v>254.06</v>
      </c>
      <c r="J106" s="1">
        <v>42.02</v>
      </c>
      <c r="K106" s="1">
        <v>0</v>
      </c>
      <c r="L106" s="1">
        <v>0</v>
      </c>
      <c r="M106" s="1">
        <v>0</v>
      </c>
      <c r="N106" s="5">
        <v>296.08</v>
      </c>
      <c r="O106" s="57">
        <v>296.08</v>
      </c>
      <c r="P106" s="54">
        <v>127.56</v>
      </c>
      <c r="Q106" s="54">
        <v>44.57</v>
      </c>
      <c r="R106" s="54">
        <v>0</v>
      </c>
      <c r="S106" s="54">
        <v>0</v>
      </c>
      <c r="T106" s="54">
        <v>0</v>
      </c>
      <c r="U106" s="55">
        <v>172.13</v>
      </c>
      <c r="V106" s="56">
        <v>172.13</v>
      </c>
      <c r="W106" s="9">
        <v>428.28999999999996</v>
      </c>
      <c r="X106" s="9">
        <v>37.68</v>
      </c>
      <c r="Y106" s="9">
        <v>0</v>
      </c>
      <c r="Z106" s="9">
        <v>0</v>
      </c>
      <c r="AA106" s="9">
        <v>0</v>
      </c>
      <c r="AB106" s="58">
        <v>465.96999999999997</v>
      </c>
      <c r="AC106" s="127">
        <v>465.96999999999997</v>
      </c>
    </row>
    <row r="107" spans="1:29" x14ac:dyDescent="0.3">
      <c r="A107" s="162"/>
      <c r="B107" s="155"/>
      <c r="C107" s="21" t="s">
        <v>73</v>
      </c>
      <c r="D107" s="21" t="s">
        <v>73</v>
      </c>
      <c r="E107" s="60">
        <v>50070</v>
      </c>
      <c r="F107" s="60">
        <v>93001</v>
      </c>
      <c r="G107" s="60">
        <v>50070</v>
      </c>
      <c r="H107" s="60" t="str">
        <f t="shared" si="0"/>
        <v>50070_93001_50070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5">
        <v>0</v>
      </c>
      <c r="O107" s="57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5">
        <v>0</v>
      </c>
      <c r="V107" s="56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58">
        <v>0</v>
      </c>
      <c r="AC107" s="127">
        <v>0</v>
      </c>
    </row>
    <row r="108" spans="1:29" x14ac:dyDescent="0.3">
      <c r="A108" s="162"/>
      <c r="B108" s="155"/>
      <c r="C108" s="21" t="s">
        <v>73</v>
      </c>
      <c r="D108" s="21" t="s">
        <v>74</v>
      </c>
      <c r="E108" s="60">
        <v>50070</v>
      </c>
      <c r="F108" s="60">
        <v>93001</v>
      </c>
      <c r="G108" s="60">
        <v>50071</v>
      </c>
      <c r="H108" s="60" t="str">
        <f t="shared" si="0"/>
        <v>50070_93001_50071</v>
      </c>
      <c r="I108" s="1">
        <v>165.99</v>
      </c>
      <c r="J108" s="1">
        <v>13.26</v>
      </c>
      <c r="K108" s="1">
        <v>0</v>
      </c>
      <c r="L108" s="1">
        <v>0</v>
      </c>
      <c r="M108" s="1">
        <v>0</v>
      </c>
      <c r="N108" s="5">
        <v>179.25</v>
      </c>
      <c r="O108" s="57">
        <v>179.25</v>
      </c>
      <c r="P108" s="54">
        <v>47.13</v>
      </c>
      <c r="Q108" s="54">
        <v>0</v>
      </c>
      <c r="R108" s="54">
        <v>0</v>
      </c>
      <c r="S108" s="54">
        <v>0</v>
      </c>
      <c r="T108" s="54">
        <v>0</v>
      </c>
      <c r="U108" s="55">
        <v>47.13</v>
      </c>
      <c r="V108" s="56">
        <v>47.13</v>
      </c>
      <c r="W108" s="9">
        <v>117.2</v>
      </c>
      <c r="X108" s="9">
        <v>0</v>
      </c>
      <c r="Y108" s="9">
        <v>0</v>
      </c>
      <c r="Z108" s="9">
        <v>0</v>
      </c>
      <c r="AA108" s="9">
        <v>0</v>
      </c>
      <c r="AB108" s="58">
        <v>117.2</v>
      </c>
      <c r="AC108" s="127">
        <v>117.2</v>
      </c>
    </row>
    <row r="109" spans="1:29" x14ac:dyDescent="0.3">
      <c r="A109" s="162"/>
      <c r="B109" s="155"/>
      <c r="C109" s="21" t="s">
        <v>74</v>
      </c>
      <c r="D109" s="21" t="s">
        <v>25</v>
      </c>
      <c r="E109" s="60">
        <v>50071</v>
      </c>
      <c r="F109" s="60">
        <v>93001</v>
      </c>
      <c r="G109" s="60">
        <v>50068</v>
      </c>
      <c r="H109" s="60" t="str">
        <f t="shared" si="0"/>
        <v>50071_93001_50068</v>
      </c>
      <c r="I109" s="1">
        <v>29.23</v>
      </c>
      <c r="J109" s="1">
        <v>0</v>
      </c>
      <c r="K109" s="1">
        <v>0</v>
      </c>
      <c r="L109" s="1">
        <v>0</v>
      </c>
      <c r="M109" s="1">
        <v>0</v>
      </c>
      <c r="N109" s="5">
        <v>29.23</v>
      </c>
      <c r="O109" s="57">
        <v>29.23</v>
      </c>
      <c r="P109" s="54">
        <v>21.65</v>
      </c>
      <c r="Q109" s="54">
        <v>0</v>
      </c>
      <c r="R109" s="54">
        <v>0</v>
      </c>
      <c r="S109" s="54">
        <v>0</v>
      </c>
      <c r="T109" s="54">
        <v>0</v>
      </c>
      <c r="U109" s="55">
        <v>21.65</v>
      </c>
      <c r="V109" s="56">
        <v>21.65</v>
      </c>
      <c r="W109" s="9">
        <v>94.36</v>
      </c>
      <c r="X109" s="9">
        <v>0</v>
      </c>
      <c r="Y109" s="9">
        <v>0</v>
      </c>
      <c r="Z109" s="9">
        <v>0</v>
      </c>
      <c r="AA109" s="9">
        <v>0</v>
      </c>
      <c r="AB109" s="58">
        <v>94.36</v>
      </c>
      <c r="AC109" s="127">
        <v>94.36</v>
      </c>
    </row>
    <row r="110" spans="1:29" x14ac:dyDescent="0.3">
      <c r="A110" s="162"/>
      <c r="B110" s="155"/>
      <c r="C110" s="21" t="s">
        <v>74</v>
      </c>
      <c r="D110" s="21" t="s">
        <v>75</v>
      </c>
      <c r="E110" s="60">
        <v>50071</v>
      </c>
      <c r="F110" s="60">
        <v>93001</v>
      </c>
      <c r="G110" s="60">
        <v>50069</v>
      </c>
      <c r="H110" s="60" t="str">
        <f t="shared" si="0"/>
        <v>50071_93001_50069</v>
      </c>
      <c r="I110" s="1">
        <v>37.35</v>
      </c>
      <c r="J110" s="1">
        <v>0</v>
      </c>
      <c r="K110" s="1">
        <v>0</v>
      </c>
      <c r="L110" s="1">
        <v>0</v>
      </c>
      <c r="M110" s="1">
        <v>0</v>
      </c>
      <c r="N110" s="5">
        <v>37.35</v>
      </c>
      <c r="O110" s="57">
        <v>37.35</v>
      </c>
      <c r="P110" s="54">
        <v>24.51</v>
      </c>
      <c r="Q110" s="54">
        <v>0</v>
      </c>
      <c r="R110" s="54">
        <v>0</v>
      </c>
      <c r="S110" s="54">
        <v>0</v>
      </c>
      <c r="T110" s="54">
        <v>0</v>
      </c>
      <c r="U110" s="55">
        <v>24.51</v>
      </c>
      <c r="V110" s="56">
        <v>24.51</v>
      </c>
      <c r="W110" s="9">
        <v>71.650000000000006</v>
      </c>
      <c r="X110" s="9">
        <v>0</v>
      </c>
      <c r="Y110" s="9">
        <v>0</v>
      </c>
      <c r="Z110" s="9">
        <v>0</v>
      </c>
      <c r="AA110" s="9">
        <v>0</v>
      </c>
      <c r="AB110" s="58">
        <v>71.650000000000006</v>
      </c>
      <c r="AC110" s="127">
        <v>71.650000000000006</v>
      </c>
    </row>
    <row r="111" spans="1:29" x14ac:dyDescent="0.3">
      <c r="A111" s="162"/>
      <c r="B111" s="155"/>
      <c r="C111" s="21" t="s">
        <v>74</v>
      </c>
      <c r="D111" s="21" t="s">
        <v>73</v>
      </c>
      <c r="E111" s="60">
        <v>50071</v>
      </c>
      <c r="F111" s="60">
        <v>93001</v>
      </c>
      <c r="G111" s="60">
        <v>50070</v>
      </c>
      <c r="H111" s="60" t="str">
        <f t="shared" si="0"/>
        <v>50071_93001_50070</v>
      </c>
      <c r="I111" s="1">
        <v>99.94</v>
      </c>
      <c r="J111" s="1">
        <v>0</v>
      </c>
      <c r="K111" s="1">
        <v>0</v>
      </c>
      <c r="L111" s="1">
        <v>0</v>
      </c>
      <c r="M111" s="1">
        <v>0</v>
      </c>
      <c r="N111" s="5">
        <v>99.94</v>
      </c>
      <c r="O111" s="57">
        <v>99.94</v>
      </c>
      <c r="P111" s="54">
        <v>76.319999999999993</v>
      </c>
      <c r="Q111" s="54">
        <v>0</v>
      </c>
      <c r="R111" s="54">
        <v>0</v>
      </c>
      <c r="S111" s="54">
        <v>0</v>
      </c>
      <c r="T111" s="54">
        <v>0</v>
      </c>
      <c r="U111" s="55">
        <v>76.319999999999993</v>
      </c>
      <c r="V111" s="56">
        <v>76.319999999999993</v>
      </c>
      <c r="W111" s="9">
        <v>143.44</v>
      </c>
      <c r="X111" s="9">
        <v>3.66</v>
      </c>
      <c r="Y111" s="9">
        <v>0</v>
      </c>
      <c r="Z111" s="9">
        <v>0</v>
      </c>
      <c r="AA111" s="9">
        <v>0</v>
      </c>
      <c r="AB111" s="58">
        <v>147.1</v>
      </c>
      <c r="AC111" s="127">
        <v>147.1</v>
      </c>
    </row>
    <row r="112" spans="1:29" ht="15" thickBot="1" x14ac:dyDescent="0.35">
      <c r="A112" s="163"/>
      <c r="B112" s="156"/>
      <c r="C112" s="22" t="s">
        <v>74</v>
      </c>
      <c r="D112" s="22" t="s">
        <v>74</v>
      </c>
      <c r="E112" s="103">
        <v>50071</v>
      </c>
      <c r="F112" s="103">
        <v>93001</v>
      </c>
      <c r="G112" s="103">
        <v>50071</v>
      </c>
      <c r="H112" s="103" t="str">
        <f t="shared" si="0"/>
        <v>50071_93001_50071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7">
        <v>0</v>
      </c>
      <c r="O112" s="69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71">
        <v>0</v>
      </c>
      <c r="V112" s="72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73">
        <v>0</v>
      </c>
      <c r="AC112" s="128">
        <v>0</v>
      </c>
    </row>
    <row r="113" spans="1:29" x14ac:dyDescent="0.3">
      <c r="A113" s="161">
        <v>8</v>
      </c>
      <c r="B113" s="154" t="s">
        <v>115</v>
      </c>
      <c r="C113" s="74" t="s">
        <v>49</v>
      </c>
      <c r="D113" s="74" t="s">
        <v>49</v>
      </c>
      <c r="E113" s="104" t="s">
        <v>76</v>
      </c>
      <c r="F113" s="104" t="s">
        <v>76</v>
      </c>
      <c r="G113" s="104" t="s">
        <v>76</v>
      </c>
      <c r="H113" s="100" t="str">
        <f t="shared" ref="H113:H127" si="3">CONCATENATE(E113,"_",F113,"_",G113)</f>
        <v>-_-_-</v>
      </c>
      <c r="I113" s="2">
        <v>0</v>
      </c>
      <c r="J113" s="2">
        <v>0</v>
      </c>
      <c r="K113" s="2">
        <v>0</v>
      </c>
      <c r="L113" s="2">
        <v>0</v>
      </c>
      <c r="M113" s="2"/>
      <c r="N113" s="3">
        <v>0</v>
      </c>
      <c r="O113" s="67">
        <v>0</v>
      </c>
      <c r="P113" s="51">
        <v>0</v>
      </c>
      <c r="Q113" s="51">
        <v>0</v>
      </c>
      <c r="R113" s="51">
        <v>0</v>
      </c>
      <c r="S113" s="51">
        <v>0</v>
      </c>
      <c r="T113" s="51"/>
      <c r="U113" s="52">
        <v>0</v>
      </c>
      <c r="V113" s="53">
        <v>0</v>
      </c>
      <c r="W113" s="10">
        <v>49.317670000000007</v>
      </c>
      <c r="X113" s="10">
        <v>0</v>
      </c>
      <c r="Y113" s="10">
        <v>0</v>
      </c>
      <c r="Z113" s="10">
        <v>0</v>
      </c>
      <c r="AA113" s="10"/>
      <c r="AB113" s="68">
        <v>49.317670000000007</v>
      </c>
      <c r="AC113" s="126">
        <v>49.317670000000007</v>
      </c>
    </row>
    <row r="114" spans="1:29" x14ac:dyDescent="0.3">
      <c r="A114" s="162"/>
      <c r="B114" s="155"/>
      <c r="C114" s="21" t="s">
        <v>49</v>
      </c>
      <c r="D114" s="21" t="s">
        <v>50</v>
      </c>
      <c r="E114" s="105" t="s">
        <v>76</v>
      </c>
      <c r="F114" s="105" t="s">
        <v>76</v>
      </c>
      <c r="G114" s="105" t="s">
        <v>76</v>
      </c>
      <c r="H114" s="60" t="str">
        <f t="shared" si="3"/>
        <v>-_-_-</v>
      </c>
      <c r="I114" s="1">
        <v>397.30291000000011</v>
      </c>
      <c r="J114" s="1">
        <v>47.415590000000002</v>
      </c>
      <c r="K114" s="1">
        <v>0</v>
      </c>
      <c r="L114" s="1">
        <v>0</v>
      </c>
      <c r="M114" s="1"/>
      <c r="N114" s="5">
        <v>444.71850000000012</v>
      </c>
      <c r="O114" s="57">
        <v>444.71850000000012</v>
      </c>
      <c r="P114" s="54">
        <v>293.69971999999996</v>
      </c>
      <c r="Q114" s="54">
        <v>16.228200000000001</v>
      </c>
      <c r="R114" s="54">
        <v>6.1921899999999992</v>
      </c>
      <c r="S114" s="54">
        <v>3.4511219372150039</v>
      </c>
      <c r="T114" s="54"/>
      <c r="U114" s="55">
        <v>313.37904193721499</v>
      </c>
      <c r="V114" s="56">
        <v>316.12010999999995</v>
      </c>
      <c r="W114" s="9">
        <v>537.76294000000007</v>
      </c>
      <c r="X114" s="9">
        <v>19.556470000000004</v>
      </c>
      <c r="Y114" s="9">
        <v>7.7448199999999989</v>
      </c>
      <c r="Z114" s="9">
        <v>4.3164564074715903</v>
      </c>
      <c r="AA114" s="9"/>
      <c r="AB114" s="58">
        <v>561.63586640747167</v>
      </c>
      <c r="AC114" s="127">
        <v>565.06423000000007</v>
      </c>
    </row>
    <row r="115" spans="1:29" x14ac:dyDescent="0.3">
      <c r="A115" s="162"/>
      <c r="B115" s="155"/>
      <c r="C115" s="21" t="s">
        <v>49</v>
      </c>
      <c r="D115" s="21" t="s">
        <v>46</v>
      </c>
      <c r="E115" s="105" t="s">
        <v>76</v>
      </c>
      <c r="F115" s="105" t="s">
        <v>76</v>
      </c>
      <c r="G115" s="105" t="s">
        <v>76</v>
      </c>
      <c r="H115" s="60" t="str">
        <f t="shared" si="3"/>
        <v>-_-_-</v>
      </c>
      <c r="I115" s="1">
        <v>677.62954999999988</v>
      </c>
      <c r="J115" s="1">
        <v>77.192870000000013</v>
      </c>
      <c r="K115" s="1">
        <v>65.473449999999985</v>
      </c>
      <c r="L115" s="1">
        <v>36.441968914946742</v>
      </c>
      <c r="M115" s="1">
        <v>12</v>
      </c>
      <c r="N115" s="5">
        <v>803.26438891494661</v>
      </c>
      <c r="O115" s="57">
        <v>844.29586999999992</v>
      </c>
      <c r="P115" s="54">
        <v>601.69301999999993</v>
      </c>
      <c r="Q115" s="54">
        <v>58.426539999999996</v>
      </c>
      <c r="R115" s="54">
        <v>19.22184</v>
      </c>
      <c r="S115" s="54">
        <v>10.712997129874385</v>
      </c>
      <c r="T115" s="54">
        <v>12</v>
      </c>
      <c r="U115" s="55">
        <v>682.83255712987432</v>
      </c>
      <c r="V115" s="56">
        <v>703.34139999999991</v>
      </c>
      <c r="W115" s="9">
        <v>766.80189999999993</v>
      </c>
      <c r="X115" s="9">
        <v>71.646199999999993</v>
      </c>
      <c r="Y115" s="9">
        <v>8.1883699999999973</v>
      </c>
      <c r="Z115" s="9">
        <v>4.5636621836592894</v>
      </c>
      <c r="AA115" s="9">
        <v>12</v>
      </c>
      <c r="AB115" s="58">
        <v>855.01176218365924</v>
      </c>
      <c r="AC115" s="127">
        <v>870.63646999999992</v>
      </c>
    </row>
    <row r="116" spans="1:29" x14ac:dyDescent="0.3">
      <c r="A116" s="162"/>
      <c r="B116" s="155"/>
      <c r="C116" s="21" t="s">
        <v>49</v>
      </c>
      <c r="D116" s="21" t="s">
        <v>51</v>
      </c>
      <c r="E116" s="105" t="s">
        <v>76</v>
      </c>
      <c r="F116" s="105" t="s">
        <v>76</v>
      </c>
      <c r="G116" s="105" t="s">
        <v>76</v>
      </c>
      <c r="H116" s="60" t="str">
        <f t="shared" si="3"/>
        <v>-_-_-</v>
      </c>
      <c r="I116" s="1">
        <v>27.221600000000002</v>
      </c>
      <c r="J116" s="1">
        <v>10.767159999999999</v>
      </c>
      <c r="K116" s="1">
        <v>0</v>
      </c>
      <c r="L116" s="1">
        <v>0</v>
      </c>
      <c r="M116" s="1"/>
      <c r="N116" s="5">
        <v>37.988759999999999</v>
      </c>
      <c r="O116" s="57">
        <v>37.988759999999999</v>
      </c>
      <c r="P116" s="54">
        <v>67.927769999999995</v>
      </c>
      <c r="Q116" s="54">
        <v>6.8485100000000001</v>
      </c>
      <c r="R116" s="54">
        <v>12.273410000000002</v>
      </c>
      <c r="S116" s="54">
        <v>6.8403964502759145</v>
      </c>
      <c r="T116" s="54"/>
      <c r="U116" s="55">
        <v>81.616676450275918</v>
      </c>
      <c r="V116" s="56">
        <v>87.049689999999998</v>
      </c>
      <c r="W116" s="9">
        <v>62.38186000000001</v>
      </c>
      <c r="X116" s="9">
        <v>0</v>
      </c>
      <c r="Y116" s="9">
        <v>0</v>
      </c>
      <c r="Z116" s="9">
        <v>0</v>
      </c>
      <c r="AA116" s="9"/>
      <c r="AB116" s="58">
        <v>62.38186000000001</v>
      </c>
      <c r="AC116" s="127">
        <v>62.38186000000001</v>
      </c>
    </row>
    <row r="117" spans="1:29" x14ac:dyDescent="0.3">
      <c r="A117" s="162"/>
      <c r="B117" s="155"/>
      <c r="C117" s="21" t="s">
        <v>50</v>
      </c>
      <c r="D117" s="21" t="s">
        <v>49</v>
      </c>
      <c r="E117" s="105" t="s">
        <v>76</v>
      </c>
      <c r="F117" s="105" t="s">
        <v>76</v>
      </c>
      <c r="G117" s="105" t="s">
        <v>76</v>
      </c>
      <c r="H117" s="60" t="str">
        <f t="shared" si="3"/>
        <v>-_-_-</v>
      </c>
      <c r="I117" s="1">
        <v>322.23490000000004</v>
      </c>
      <c r="J117" s="1">
        <v>19.465619999999998</v>
      </c>
      <c r="K117" s="1">
        <v>8.1146199999999986</v>
      </c>
      <c r="L117" s="1">
        <v>4.5165289105218243</v>
      </c>
      <c r="M117" s="1"/>
      <c r="N117" s="5">
        <v>346.21704891052184</v>
      </c>
      <c r="O117" s="57">
        <v>349.81514000000004</v>
      </c>
      <c r="P117" s="54">
        <v>262.53500000000003</v>
      </c>
      <c r="Q117" s="54">
        <v>20.78576</v>
      </c>
      <c r="R117" s="54">
        <v>0</v>
      </c>
      <c r="S117" s="54">
        <v>0</v>
      </c>
      <c r="T117" s="54"/>
      <c r="U117" s="55">
        <v>283.32076000000001</v>
      </c>
      <c r="V117" s="56">
        <v>283.32076000000001</v>
      </c>
      <c r="W117" s="9">
        <v>370.89954000000017</v>
      </c>
      <c r="X117" s="9">
        <v>37.979429999999994</v>
      </c>
      <c r="Y117" s="9">
        <v>0</v>
      </c>
      <c r="Z117" s="9">
        <v>0</v>
      </c>
      <c r="AA117" s="9"/>
      <c r="AB117" s="58">
        <v>408.87897000000015</v>
      </c>
      <c r="AC117" s="127">
        <v>408.87897000000015</v>
      </c>
    </row>
    <row r="118" spans="1:29" x14ac:dyDescent="0.3">
      <c r="A118" s="162"/>
      <c r="B118" s="155"/>
      <c r="C118" s="21" t="s">
        <v>50</v>
      </c>
      <c r="D118" s="21" t="s">
        <v>50</v>
      </c>
      <c r="E118" s="105" t="s">
        <v>76</v>
      </c>
      <c r="F118" s="105" t="s">
        <v>76</v>
      </c>
      <c r="G118" s="105" t="s">
        <v>76</v>
      </c>
      <c r="H118" s="60" t="str">
        <f t="shared" si="3"/>
        <v>-_-_-</v>
      </c>
      <c r="I118" s="1">
        <v>0</v>
      </c>
      <c r="J118" s="1">
        <v>0</v>
      </c>
      <c r="K118" s="1">
        <v>0</v>
      </c>
      <c r="L118" s="1">
        <v>0</v>
      </c>
      <c r="M118" s="1"/>
      <c r="N118" s="5">
        <v>0</v>
      </c>
      <c r="O118" s="57">
        <v>0</v>
      </c>
      <c r="P118" s="54">
        <v>0</v>
      </c>
      <c r="Q118" s="54">
        <v>0</v>
      </c>
      <c r="R118" s="54">
        <v>0</v>
      </c>
      <c r="S118" s="54">
        <v>0</v>
      </c>
      <c r="T118" s="54"/>
      <c r="U118" s="55">
        <v>0</v>
      </c>
      <c r="V118" s="56">
        <v>0</v>
      </c>
      <c r="W118" s="9">
        <v>0</v>
      </c>
      <c r="X118" s="9">
        <v>0</v>
      </c>
      <c r="Y118" s="9">
        <v>0</v>
      </c>
      <c r="Z118" s="9">
        <v>0</v>
      </c>
      <c r="AA118" s="9"/>
      <c r="AB118" s="58">
        <v>0</v>
      </c>
      <c r="AC118" s="127">
        <v>0</v>
      </c>
    </row>
    <row r="119" spans="1:29" x14ac:dyDescent="0.3">
      <c r="A119" s="162"/>
      <c r="B119" s="155"/>
      <c r="C119" s="21" t="s">
        <v>50</v>
      </c>
      <c r="D119" s="21" t="s">
        <v>46</v>
      </c>
      <c r="E119" s="105" t="s">
        <v>76</v>
      </c>
      <c r="F119" s="105" t="s">
        <v>76</v>
      </c>
      <c r="G119" s="105" t="s">
        <v>76</v>
      </c>
      <c r="H119" s="60" t="str">
        <f t="shared" si="3"/>
        <v>-_-_-</v>
      </c>
      <c r="I119" s="1">
        <v>890.91620999999998</v>
      </c>
      <c r="J119" s="1">
        <v>56.85311999999999</v>
      </c>
      <c r="K119" s="1">
        <v>120.97430000000003</v>
      </c>
      <c r="L119" s="1">
        <v>67.333272954265325</v>
      </c>
      <c r="M119" s="1"/>
      <c r="N119" s="5">
        <v>1015.1026029542653</v>
      </c>
      <c r="O119" s="57">
        <v>1068.7436299999999</v>
      </c>
      <c r="P119" s="54">
        <v>455.34651000000002</v>
      </c>
      <c r="Q119" s="54">
        <v>97.874589999999998</v>
      </c>
      <c r="R119" s="54">
        <v>163.85379</v>
      </c>
      <c r="S119" s="54">
        <v>91.321391812076271</v>
      </c>
      <c r="T119" s="54"/>
      <c r="U119" s="55">
        <v>644.54249181207626</v>
      </c>
      <c r="V119" s="56">
        <v>717.0748900000001</v>
      </c>
      <c r="W119" s="9">
        <v>725.59952999999996</v>
      </c>
      <c r="X119" s="9">
        <v>70.292960000000008</v>
      </c>
      <c r="Y119" s="9">
        <v>79.660589999999999</v>
      </c>
      <c r="Z119" s="9">
        <v>44.397605642024907</v>
      </c>
      <c r="AA119" s="9"/>
      <c r="AB119" s="58">
        <v>840.29009564202488</v>
      </c>
      <c r="AC119" s="127">
        <v>875.55307999999991</v>
      </c>
    </row>
    <row r="120" spans="1:29" x14ac:dyDescent="0.3">
      <c r="A120" s="162"/>
      <c r="B120" s="155"/>
      <c r="C120" s="21" t="s">
        <v>50</v>
      </c>
      <c r="D120" s="21" t="s">
        <v>51</v>
      </c>
      <c r="E120" s="105" t="s">
        <v>76</v>
      </c>
      <c r="F120" s="105" t="s">
        <v>76</v>
      </c>
      <c r="G120" s="105" t="s">
        <v>76</v>
      </c>
      <c r="H120" s="60" t="str">
        <f t="shared" si="3"/>
        <v>-_-_-</v>
      </c>
      <c r="I120" s="1">
        <v>32.727040000000002</v>
      </c>
      <c r="J120" s="1">
        <v>0</v>
      </c>
      <c r="K120" s="1">
        <v>0</v>
      </c>
      <c r="L120" s="1">
        <v>0</v>
      </c>
      <c r="M120" s="1"/>
      <c r="N120" s="5">
        <v>32.727040000000002</v>
      </c>
      <c r="O120" s="57">
        <v>32.727040000000002</v>
      </c>
      <c r="P120" s="54">
        <v>42.734819999999999</v>
      </c>
      <c r="Q120" s="54">
        <v>4.7484700000000002</v>
      </c>
      <c r="R120" s="54">
        <v>4.8974900000000003</v>
      </c>
      <c r="S120" s="54">
        <v>2.7295407886856045</v>
      </c>
      <c r="T120" s="54"/>
      <c r="U120" s="55">
        <v>50.212830788685601</v>
      </c>
      <c r="V120" s="56">
        <v>52.380780000000001</v>
      </c>
      <c r="W120" s="9">
        <v>48.660889999999988</v>
      </c>
      <c r="X120" s="9">
        <v>3.0585</v>
      </c>
      <c r="Y120" s="9">
        <v>0</v>
      </c>
      <c r="Z120" s="9">
        <v>0</v>
      </c>
      <c r="AA120" s="9"/>
      <c r="AB120" s="58">
        <v>51.71938999999999</v>
      </c>
      <c r="AC120" s="127">
        <v>51.71938999999999</v>
      </c>
    </row>
    <row r="121" spans="1:29" x14ac:dyDescent="0.3">
      <c r="A121" s="162"/>
      <c r="B121" s="155"/>
      <c r="C121" s="107" t="s">
        <v>46</v>
      </c>
      <c r="D121" s="107" t="s">
        <v>49</v>
      </c>
      <c r="E121" s="105" t="s">
        <v>76</v>
      </c>
      <c r="F121" s="105" t="s">
        <v>76</v>
      </c>
      <c r="G121" s="105" t="s">
        <v>76</v>
      </c>
      <c r="H121" s="60" t="str">
        <f t="shared" si="3"/>
        <v>-_-_-</v>
      </c>
      <c r="I121" s="1">
        <v>583.60335999999984</v>
      </c>
      <c r="J121" s="1">
        <v>78.843180000000004</v>
      </c>
      <c r="K121" s="1">
        <v>56.995279999999994</v>
      </c>
      <c r="L121" s="1">
        <v>31.723091147002116</v>
      </c>
      <c r="M121" s="1">
        <v>10</v>
      </c>
      <c r="N121" s="5">
        <v>704.16963114700195</v>
      </c>
      <c r="O121" s="57">
        <v>739.44181999999978</v>
      </c>
      <c r="P121" s="54">
        <v>467.76637000000005</v>
      </c>
      <c r="Q121" s="54">
        <v>92.81653</v>
      </c>
      <c r="R121" s="54">
        <v>50.559179999999998</v>
      </c>
      <c r="S121" s="54">
        <v>28.178381998227138</v>
      </c>
      <c r="T121" s="54">
        <v>10</v>
      </c>
      <c r="U121" s="55">
        <v>598.76128199822722</v>
      </c>
      <c r="V121" s="56">
        <v>631.14208000000008</v>
      </c>
      <c r="W121" s="9">
        <v>876.02285999999981</v>
      </c>
      <c r="X121" s="9">
        <v>90.643889999999999</v>
      </c>
      <c r="Y121" s="9">
        <v>22.615119999999997</v>
      </c>
      <c r="Z121" s="9">
        <v>12.604189591202754</v>
      </c>
      <c r="AA121" s="9">
        <v>10</v>
      </c>
      <c r="AB121" s="58">
        <v>989.27093959120259</v>
      </c>
      <c r="AC121" s="127">
        <v>1009.2818699999999</v>
      </c>
    </row>
    <row r="122" spans="1:29" x14ac:dyDescent="0.3">
      <c r="A122" s="162"/>
      <c r="B122" s="155"/>
      <c r="C122" s="107" t="s">
        <v>46</v>
      </c>
      <c r="D122" s="107" t="s">
        <v>50</v>
      </c>
      <c r="E122" s="105" t="s">
        <v>76</v>
      </c>
      <c r="F122" s="105" t="s">
        <v>76</v>
      </c>
      <c r="G122" s="105" t="s">
        <v>76</v>
      </c>
      <c r="H122" s="60" t="str">
        <f t="shared" si="3"/>
        <v>-_-_-</v>
      </c>
      <c r="I122" s="1">
        <v>629.25037999999995</v>
      </c>
      <c r="J122" s="1">
        <v>90.465699999999998</v>
      </c>
      <c r="K122" s="1">
        <v>122.95187000000001</v>
      </c>
      <c r="L122" s="1">
        <v>68.433971702645479</v>
      </c>
      <c r="M122" s="1"/>
      <c r="N122" s="5">
        <v>788.15005170264544</v>
      </c>
      <c r="O122" s="57">
        <v>842.66795000000002</v>
      </c>
      <c r="P122" s="54">
        <v>410.02240999999998</v>
      </c>
      <c r="Q122" s="54">
        <v>87.250259999999997</v>
      </c>
      <c r="R122" s="54">
        <v>171.57745</v>
      </c>
      <c r="S122" s="54">
        <v>95.626055018726902</v>
      </c>
      <c r="T122" s="54"/>
      <c r="U122" s="55">
        <v>592.89872501872685</v>
      </c>
      <c r="V122" s="56">
        <v>668.85012000000006</v>
      </c>
      <c r="W122" s="9">
        <v>852.66724999999997</v>
      </c>
      <c r="X122" s="9">
        <v>69.30286000000001</v>
      </c>
      <c r="Y122" s="9">
        <v>64.035480000000007</v>
      </c>
      <c r="Z122" s="9">
        <v>35.689190704434573</v>
      </c>
      <c r="AA122" s="9"/>
      <c r="AB122" s="58">
        <v>957.6593007044346</v>
      </c>
      <c r="AC122" s="127">
        <v>986.00558999999998</v>
      </c>
    </row>
    <row r="123" spans="1:29" x14ac:dyDescent="0.3">
      <c r="A123" s="162"/>
      <c r="B123" s="155"/>
      <c r="C123" s="107" t="s">
        <v>46</v>
      </c>
      <c r="D123" s="107" t="s">
        <v>46</v>
      </c>
      <c r="E123" s="105" t="s">
        <v>76</v>
      </c>
      <c r="F123" s="105" t="s">
        <v>76</v>
      </c>
      <c r="G123" s="105" t="s">
        <v>76</v>
      </c>
      <c r="H123" s="60" t="str">
        <f t="shared" si="3"/>
        <v>-_-_-</v>
      </c>
      <c r="I123" s="1">
        <v>0</v>
      </c>
      <c r="J123" s="1">
        <v>0</v>
      </c>
      <c r="K123" s="1">
        <v>0</v>
      </c>
      <c r="L123" s="1">
        <v>0</v>
      </c>
      <c r="M123" s="1"/>
      <c r="N123" s="5">
        <v>0</v>
      </c>
      <c r="O123" s="57">
        <v>0</v>
      </c>
      <c r="P123" s="54">
        <v>0</v>
      </c>
      <c r="Q123" s="54">
        <v>0</v>
      </c>
      <c r="R123" s="54">
        <v>0</v>
      </c>
      <c r="S123" s="54">
        <v>0</v>
      </c>
      <c r="T123" s="54"/>
      <c r="U123" s="55">
        <v>0</v>
      </c>
      <c r="V123" s="56">
        <v>0</v>
      </c>
      <c r="W123" s="9">
        <v>0</v>
      </c>
      <c r="X123" s="9">
        <v>0</v>
      </c>
      <c r="Y123" s="9">
        <v>0</v>
      </c>
      <c r="Z123" s="9">
        <v>0</v>
      </c>
      <c r="AA123" s="9"/>
      <c r="AB123" s="58">
        <v>0</v>
      </c>
      <c r="AC123" s="127">
        <v>0</v>
      </c>
    </row>
    <row r="124" spans="1:29" x14ac:dyDescent="0.3">
      <c r="A124" s="162"/>
      <c r="B124" s="155"/>
      <c r="C124" s="107" t="s">
        <v>46</v>
      </c>
      <c r="D124" s="107" t="s">
        <v>51</v>
      </c>
      <c r="E124" s="105" t="s">
        <v>76</v>
      </c>
      <c r="F124" s="105" t="s">
        <v>76</v>
      </c>
      <c r="G124" s="105" t="s">
        <v>76</v>
      </c>
      <c r="H124" s="60" t="str">
        <f t="shared" si="3"/>
        <v>-_-_-</v>
      </c>
      <c r="I124" s="1">
        <v>33.187290000000004</v>
      </c>
      <c r="J124" s="1">
        <v>15.992080000000001</v>
      </c>
      <c r="K124" s="1">
        <v>18.32704</v>
      </c>
      <c r="L124" s="1">
        <v>10.200675571288601</v>
      </c>
      <c r="M124" s="1"/>
      <c r="N124" s="5">
        <v>59.380045571288605</v>
      </c>
      <c r="O124" s="57">
        <v>67.506410000000002</v>
      </c>
      <c r="P124" s="54">
        <v>35.892760000000003</v>
      </c>
      <c r="Q124" s="54">
        <v>7.49559</v>
      </c>
      <c r="R124" s="54">
        <v>8.2697099999999999</v>
      </c>
      <c r="S124" s="54">
        <v>4.6089957826562644</v>
      </c>
      <c r="T124" s="54"/>
      <c r="U124" s="55">
        <v>47.997345782656268</v>
      </c>
      <c r="V124" s="56">
        <v>51.658060000000006</v>
      </c>
      <c r="W124" s="9">
        <v>56.326750000000004</v>
      </c>
      <c r="X124" s="9">
        <v>10.92496</v>
      </c>
      <c r="Y124" s="9">
        <v>7.5914099999999998</v>
      </c>
      <c r="Z124" s="9">
        <v>4.2309557015197141</v>
      </c>
      <c r="AA124" s="9"/>
      <c r="AB124" s="58">
        <v>71.482665701519721</v>
      </c>
      <c r="AC124" s="127">
        <v>74.843119999999999</v>
      </c>
    </row>
    <row r="125" spans="1:29" x14ac:dyDescent="0.3">
      <c r="A125" s="162"/>
      <c r="B125" s="155"/>
      <c r="C125" s="21" t="s">
        <v>51</v>
      </c>
      <c r="D125" s="21" t="s">
        <v>49</v>
      </c>
      <c r="E125" s="105" t="s">
        <v>76</v>
      </c>
      <c r="F125" s="105" t="s">
        <v>76</v>
      </c>
      <c r="G125" s="105" t="s">
        <v>76</v>
      </c>
      <c r="H125" s="60" t="str">
        <f t="shared" si="3"/>
        <v>-_-_-</v>
      </c>
      <c r="I125" s="1">
        <v>55.39562999999999</v>
      </c>
      <c r="J125" s="1">
        <v>1.1965600000000003</v>
      </c>
      <c r="K125" s="1">
        <v>0</v>
      </c>
      <c r="L125" s="1">
        <v>0</v>
      </c>
      <c r="M125" s="1"/>
      <c r="N125" s="5">
        <v>56.592189999999988</v>
      </c>
      <c r="O125" s="57">
        <v>56.592189999999988</v>
      </c>
      <c r="P125" s="54">
        <v>64.185850000000002</v>
      </c>
      <c r="Q125" s="54">
        <v>6.43086</v>
      </c>
      <c r="R125" s="54">
        <v>4.4461599999999999</v>
      </c>
      <c r="S125" s="54">
        <v>2.4779989490580658</v>
      </c>
      <c r="T125" s="54"/>
      <c r="U125" s="55">
        <v>73.094708949058059</v>
      </c>
      <c r="V125" s="56">
        <v>75.062870000000004</v>
      </c>
      <c r="W125" s="9">
        <v>71.473240000000004</v>
      </c>
      <c r="X125" s="9">
        <v>9.0242700000000013</v>
      </c>
      <c r="Y125" s="9">
        <v>0</v>
      </c>
      <c r="Z125" s="9">
        <v>0</v>
      </c>
      <c r="AA125" s="9"/>
      <c r="AB125" s="58">
        <v>80.497510000000005</v>
      </c>
      <c r="AC125" s="127">
        <v>80.497510000000005</v>
      </c>
    </row>
    <row r="126" spans="1:29" x14ac:dyDescent="0.3">
      <c r="A126" s="162"/>
      <c r="B126" s="155"/>
      <c r="C126" s="21" t="s">
        <v>51</v>
      </c>
      <c r="D126" s="21" t="s">
        <v>50</v>
      </c>
      <c r="E126" s="105" t="s">
        <v>76</v>
      </c>
      <c r="F126" s="105" t="s">
        <v>76</v>
      </c>
      <c r="G126" s="105" t="s">
        <v>76</v>
      </c>
      <c r="H126" s="60" t="str">
        <f t="shared" si="3"/>
        <v>-_-_-</v>
      </c>
      <c r="I126" s="1">
        <v>37.042320000000004</v>
      </c>
      <c r="J126" s="1">
        <v>6.29413</v>
      </c>
      <c r="K126" s="1">
        <v>0</v>
      </c>
      <c r="L126" s="1">
        <v>0</v>
      </c>
      <c r="M126" s="1"/>
      <c r="N126" s="5">
        <v>43.336450000000006</v>
      </c>
      <c r="O126" s="57">
        <v>43.336450000000006</v>
      </c>
      <c r="P126" s="54">
        <v>38.198340000000002</v>
      </c>
      <c r="Q126" s="54">
        <v>0</v>
      </c>
      <c r="R126" s="54">
        <v>11.653790000000001</v>
      </c>
      <c r="S126" s="54">
        <v>6.4950607653668326</v>
      </c>
      <c r="T126" s="54"/>
      <c r="U126" s="55">
        <v>44.693400765366832</v>
      </c>
      <c r="V126" s="56">
        <v>49.852130000000002</v>
      </c>
      <c r="W126" s="9">
        <v>37.578329999999987</v>
      </c>
      <c r="X126" s="9">
        <v>0</v>
      </c>
      <c r="Y126" s="9">
        <v>0</v>
      </c>
      <c r="Z126" s="9">
        <v>0</v>
      </c>
      <c r="AA126" s="9"/>
      <c r="AB126" s="58">
        <v>37.578329999999987</v>
      </c>
      <c r="AC126" s="127">
        <v>37.578329999999987</v>
      </c>
    </row>
    <row r="127" spans="1:29" x14ac:dyDescent="0.3">
      <c r="A127" s="162"/>
      <c r="B127" s="155"/>
      <c r="C127" s="21" t="s">
        <v>51</v>
      </c>
      <c r="D127" s="21" t="s">
        <v>46</v>
      </c>
      <c r="E127" s="105" t="s">
        <v>76</v>
      </c>
      <c r="F127" s="105" t="s">
        <v>76</v>
      </c>
      <c r="G127" s="105" t="s">
        <v>76</v>
      </c>
      <c r="H127" s="60" t="str">
        <f t="shared" si="3"/>
        <v>-_-_-</v>
      </c>
      <c r="I127" s="1">
        <v>53.657859999999999</v>
      </c>
      <c r="J127" s="1">
        <v>23.788190000000004</v>
      </c>
      <c r="K127" s="1">
        <v>27.034399999999998</v>
      </c>
      <c r="L127" s="1">
        <v>15.04711855621227</v>
      </c>
      <c r="M127" s="1"/>
      <c r="N127" s="5">
        <v>92.493168556212268</v>
      </c>
      <c r="O127" s="57">
        <v>104.48045</v>
      </c>
      <c r="P127" s="54">
        <v>32.336089999999999</v>
      </c>
      <c r="Q127" s="54">
        <v>18.755780000000001</v>
      </c>
      <c r="R127" s="54">
        <v>10.569660000000001</v>
      </c>
      <c r="S127" s="54">
        <v>5.8908375703755773</v>
      </c>
      <c r="T127" s="54"/>
      <c r="U127" s="55">
        <v>56.982707570375581</v>
      </c>
      <c r="V127" s="56">
        <v>61.661529999999999</v>
      </c>
      <c r="W127" s="9">
        <v>43.90032999999999</v>
      </c>
      <c r="X127" s="9">
        <v>10.495070000000002</v>
      </c>
      <c r="Y127" s="9">
        <v>7.4819000000000013</v>
      </c>
      <c r="Z127" s="9">
        <v>4.1699219859288794</v>
      </c>
      <c r="AA127" s="9"/>
      <c r="AB127" s="58">
        <v>58.565321985928875</v>
      </c>
      <c r="AC127" s="127">
        <v>61.877299999999998</v>
      </c>
    </row>
    <row r="128" spans="1:29" ht="15" thickBot="1" x14ac:dyDescent="0.35">
      <c r="A128" s="163"/>
      <c r="B128" s="156"/>
      <c r="C128" s="22" t="s">
        <v>51</v>
      </c>
      <c r="D128" s="22" t="s">
        <v>51</v>
      </c>
      <c r="E128" s="103"/>
      <c r="F128" s="103"/>
      <c r="G128" s="103"/>
      <c r="H128" s="103" t="str">
        <f t="shared" ref="H128:H198" si="4">CONCATENATE(E128,"_",F128,"_",G128)</f>
        <v>__</v>
      </c>
      <c r="I128" s="6">
        <v>0.49002000000000001</v>
      </c>
      <c r="J128" s="6">
        <v>0</v>
      </c>
      <c r="K128" s="6">
        <v>0</v>
      </c>
      <c r="L128" s="6">
        <v>0</v>
      </c>
      <c r="M128" s="6"/>
      <c r="N128" s="7">
        <v>0.49002000000000001</v>
      </c>
      <c r="O128" s="69">
        <v>0.49002000000000001</v>
      </c>
      <c r="P128" s="70">
        <v>1.0393699999999999</v>
      </c>
      <c r="Q128" s="70">
        <v>0</v>
      </c>
      <c r="R128" s="70">
        <v>0</v>
      </c>
      <c r="S128" s="70">
        <v>0</v>
      </c>
      <c r="T128" s="70"/>
      <c r="U128" s="71">
        <v>1.0393699999999999</v>
      </c>
      <c r="V128" s="72">
        <v>1.0393699999999999</v>
      </c>
      <c r="W128" s="11">
        <v>1.02755</v>
      </c>
      <c r="X128" s="11">
        <v>0</v>
      </c>
      <c r="Y128" s="11">
        <v>0</v>
      </c>
      <c r="Z128" s="11">
        <v>0</v>
      </c>
      <c r="AA128" s="11"/>
      <c r="AB128" s="73">
        <v>1.02755</v>
      </c>
      <c r="AC128" s="128">
        <v>1.02755</v>
      </c>
    </row>
    <row r="129" spans="1:659" x14ac:dyDescent="0.3">
      <c r="A129" s="161">
        <v>9</v>
      </c>
      <c r="B129" s="154" t="s">
        <v>13</v>
      </c>
      <c r="C129" s="74" t="s">
        <v>49</v>
      </c>
      <c r="D129" s="74" t="s">
        <v>49</v>
      </c>
      <c r="E129" s="100">
        <v>30471</v>
      </c>
      <c r="F129" s="100">
        <v>30472</v>
      </c>
      <c r="G129" s="100">
        <v>30466</v>
      </c>
      <c r="H129" s="100" t="str">
        <f t="shared" si="4"/>
        <v>30471_30472_30466</v>
      </c>
      <c r="I129" s="2"/>
      <c r="J129" s="2"/>
      <c r="K129" s="2"/>
      <c r="L129" s="2"/>
      <c r="M129" s="2"/>
      <c r="N129" s="3">
        <v>0</v>
      </c>
      <c r="O129" s="67">
        <v>0</v>
      </c>
      <c r="P129" s="51"/>
      <c r="Q129" s="51"/>
      <c r="R129" s="51"/>
      <c r="S129" s="51"/>
      <c r="T129" s="51"/>
      <c r="U129" s="52">
        <v>0</v>
      </c>
      <c r="V129" s="53">
        <v>0</v>
      </c>
      <c r="W129" s="10"/>
      <c r="X129" s="10"/>
      <c r="Y129" s="10"/>
      <c r="Z129" s="10"/>
      <c r="AA129" s="10"/>
      <c r="AB129" s="68">
        <v>0</v>
      </c>
      <c r="AC129" s="126">
        <v>0</v>
      </c>
    </row>
    <row r="130" spans="1:659" x14ac:dyDescent="0.3">
      <c r="A130" s="162"/>
      <c r="B130" s="155"/>
      <c r="C130" s="21" t="s">
        <v>49</v>
      </c>
      <c r="D130" s="21" t="s">
        <v>52</v>
      </c>
      <c r="E130" s="60">
        <v>30469</v>
      </c>
      <c r="F130" s="60">
        <v>30471</v>
      </c>
      <c r="G130" s="60">
        <v>30467</v>
      </c>
      <c r="H130" s="60" t="str">
        <f t="shared" si="4"/>
        <v>30469_30471_30467</v>
      </c>
      <c r="I130" s="1">
        <v>139.70000000000002</v>
      </c>
      <c r="J130" s="1">
        <v>21.22</v>
      </c>
      <c r="K130" s="1">
        <v>14.33</v>
      </c>
      <c r="L130" s="1">
        <v>7.9759568886500842</v>
      </c>
      <c r="M130" s="1">
        <v>0</v>
      </c>
      <c r="N130" s="5">
        <v>168.89595688865009</v>
      </c>
      <c r="O130" s="57">
        <v>175.25</v>
      </c>
      <c r="P130" s="54">
        <v>175.11</v>
      </c>
      <c r="Q130" s="54">
        <v>6.34</v>
      </c>
      <c r="R130" s="54">
        <v>8.39</v>
      </c>
      <c r="S130" s="54">
        <v>4.6760375655840489</v>
      </c>
      <c r="T130" s="54">
        <v>0</v>
      </c>
      <c r="U130" s="55">
        <v>186.12603756558406</v>
      </c>
      <c r="V130" s="56">
        <v>189.84</v>
      </c>
      <c r="W130" s="9">
        <v>120.22</v>
      </c>
      <c r="X130" s="9">
        <v>2.5499999999999998</v>
      </c>
      <c r="Y130" s="9">
        <v>0</v>
      </c>
      <c r="Z130" s="9">
        <v>0</v>
      </c>
      <c r="AA130" s="9">
        <v>0</v>
      </c>
      <c r="AB130" s="58">
        <v>122.77</v>
      </c>
      <c r="AC130" s="127">
        <v>122.77</v>
      </c>
    </row>
    <row r="131" spans="1:659" x14ac:dyDescent="0.3">
      <c r="A131" s="162"/>
      <c r="B131" s="155"/>
      <c r="C131" s="21" t="s">
        <v>49</v>
      </c>
      <c r="D131" s="21" t="s">
        <v>53</v>
      </c>
      <c r="E131" s="60">
        <v>30469</v>
      </c>
      <c r="F131" s="60">
        <v>30471</v>
      </c>
      <c r="G131" s="60">
        <v>30472</v>
      </c>
      <c r="H131" s="60" t="str">
        <f t="shared" si="4"/>
        <v>30469_30471_30472</v>
      </c>
      <c r="I131" s="1">
        <v>1052.54</v>
      </c>
      <c r="J131" s="1">
        <v>116.81</v>
      </c>
      <c r="K131" s="1">
        <v>41.1</v>
      </c>
      <c r="L131" s="1">
        <v>22.875912639463955</v>
      </c>
      <c r="M131" s="1">
        <v>12</v>
      </c>
      <c r="N131" s="5">
        <v>1204.2259126394638</v>
      </c>
      <c r="O131" s="57">
        <v>1234.45</v>
      </c>
      <c r="P131" s="54">
        <v>682.77</v>
      </c>
      <c r="Q131" s="54">
        <v>64.680000000000007</v>
      </c>
      <c r="R131" s="54">
        <v>26.54</v>
      </c>
      <c r="S131" s="54">
        <v>14.791661143099002</v>
      </c>
      <c r="T131" s="54">
        <v>12</v>
      </c>
      <c r="U131" s="55">
        <v>774.24166114309901</v>
      </c>
      <c r="V131" s="56">
        <v>797.99</v>
      </c>
      <c r="W131" s="124">
        <v>1013.0699999999999</v>
      </c>
      <c r="X131" s="9">
        <v>77.22</v>
      </c>
      <c r="Y131" s="9">
        <v>12.21</v>
      </c>
      <c r="Z131" s="9">
        <v>6.8050558612373342</v>
      </c>
      <c r="AA131" s="9">
        <v>12</v>
      </c>
      <c r="AB131" s="58">
        <v>1109.0950558612374</v>
      </c>
      <c r="AC131" s="127">
        <v>1126.5</v>
      </c>
      <c r="AD131" s="38"/>
    </row>
    <row r="132" spans="1:659" x14ac:dyDescent="0.3">
      <c r="A132" s="162"/>
      <c r="B132" s="155"/>
      <c r="C132" s="21" t="s">
        <v>52</v>
      </c>
      <c r="D132" s="21" t="s">
        <v>49</v>
      </c>
      <c r="E132" s="60">
        <v>30467</v>
      </c>
      <c r="F132" s="60">
        <v>30472</v>
      </c>
      <c r="G132" s="60">
        <v>30466</v>
      </c>
      <c r="H132" s="60" t="str">
        <f t="shared" si="4"/>
        <v>30467_30472_30466</v>
      </c>
      <c r="I132" s="1">
        <v>59.73</v>
      </c>
      <c r="J132" s="1">
        <v>1.85</v>
      </c>
      <c r="K132" s="1">
        <v>0</v>
      </c>
      <c r="L132" s="1">
        <v>0</v>
      </c>
      <c r="M132" s="1">
        <v>0</v>
      </c>
      <c r="N132" s="5">
        <v>61.58</v>
      </c>
      <c r="O132" s="57">
        <v>61.58</v>
      </c>
      <c r="P132" s="54">
        <v>122.68</v>
      </c>
      <c r="Q132" s="54">
        <v>6.35</v>
      </c>
      <c r="R132" s="54">
        <v>0.72</v>
      </c>
      <c r="S132" s="54">
        <v>0.40128093530637837</v>
      </c>
      <c r="T132" s="54">
        <v>0</v>
      </c>
      <c r="U132" s="55">
        <v>129.43128093530638</v>
      </c>
      <c r="V132" s="56">
        <v>129.75</v>
      </c>
      <c r="W132" s="9">
        <v>95.22</v>
      </c>
      <c r="X132" s="9">
        <v>3.82</v>
      </c>
      <c r="Y132" s="9">
        <v>0.66</v>
      </c>
      <c r="Z132" s="9">
        <v>0.36784085736418021</v>
      </c>
      <c r="AA132" s="9">
        <v>0</v>
      </c>
      <c r="AB132" s="58">
        <v>99.407840857364178</v>
      </c>
      <c r="AC132" s="127">
        <v>99.699999999999989</v>
      </c>
    </row>
    <row r="133" spans="1:659" x14ac:dyDescent="0.3">
      <c r="A133" s="162"/>
      <c r="B133" s="155"/>
      <c r="C133" s="21" t="s">
        <v>52</v>
      </c>
      <c r="D133" s="21" t="s">
        <v>52</v>
      </c>
      <c r="E133" s="60">
        <v>30472</v>
      </c>
      <c r="F133" s="60">
        <v>30466</v>
      </c>
      <c r="G133" s="60">
        <v>30471</v>
      </c>
      <c r="H133" s="60" t="str">
        <f t="shared" si="4"/>
        <v>30472_30466_30471</v>
      </c>
      <c r="I133" s="1"/>
      <c r="J133" s="1"/>
      <c r="K133" s="1"/>
      <c r="L133" s="1"/>
      <c r="M133" s="1"/>
      <c r="N133" s="5">
        <v>0</v>
      </c>
      <c r="O133" s="57">
        <v>0</v>
      </c>
      <c r="P133" s="54"/>
      <c r="Q133" s="54"/>
      <c r="R133" s="54"/>
      <c r="S133" s="54"/>
      <c r="T133" s="54"/>
      <c r="U133" s="55">
        <v>0</v>
      </c>
      <c r="V133" s="56">
        <v>0</v>
      </c>
      <c r="W133" s="9"/>
      <c r="X133" s="9"/>
      <c r="Y133" s="9"/>
      <c r="Z133" s="9"/>
      <c r="AA133" s="9"/>
      <c r="AB133" s="58">
        <v>0</v>
      </c>
      <c r="AC133" s="127">
        <v>0</v>
      </c>
    </row>
    <row r="134" spans="1:659" x14ac:dyDescent="0.3">
      <c r="A134" s="162"/>
      <c r="B134" s="155"/>
      <c r="C134" s="21" t="s">
        <v>52</v>
      </c>
      <c r="D134" s="21" t="s">
        <v>53</v>
      </c>
      <c r="E134" s="60">
        <v>30467</v>
      </c>
      <c r="F134" s="60">
        <v>30472</v>
      </c>
      <c r="G134" s="60">
        <v>30650</v>
      </c>
      <c r="H134" s="60" t="str">
        <f t="shared" si="4"/>
        <v>30467_30472_30650</v>
      </c>
      <c r="I134" s="1">
        <v>52.92</v>
      </c>
      <c r="J134" s="1">
        <v>15.26</v>
      </c>
      <c r="K134" s="1">
        <v>22.56</v>
      </c>
      <c r="L134" s="1">
        <v>12.55670533202693</v>
      </c>
      <c r="M134" s="1">
        <v>0</v>
      </c>
      <c r="N134" s="5">
        <v>80.736705332026929</v>
      </c>
      <c r="O134" s="57">
        <v>90.740000000000009</v>
      </c>
      <c r="P134" s="54">
        <v>281.23</v>
      </c>
      <c r="Q134" s="54">
        <v>16.39</v>
      </c>
      <c r="R134" s="54">
        <v>10.95</v>
      </c>
      <c r="S134" s="54">
        <v>6.1028142244511709</v>
      </c>
      <c r="T134" s="54">
        <v>0</v>
      </c>
      <c r="U134" s="55">
        <v>303.72281422445116</v>
      </c>
      <c r="V134" s="56">
        <v>308.57</v>
      </c>
      <c r="W134" s="9">
        <v>403.27</v>
      </c>
      <c r="X134" s="9">
        <v>10.78</v>
      </c>
      <c r="Y134" s="9">
        <v>3.01</v>
      </c>
      <c r="Z134" s="9">
        <v>1.6775772434336096</v>
      </c>
      <c r="AA134" s="9">
        <v>0</v>
      </c>
      <c r="AB134" s="58">
        <v>415.72757724343359</v>
      </c>
      <c r="AC134" s="127">
        <v>417.05999999999995</v>
      </c>
    </row>
    <row r="135" spans="1:659" x14ac:dyDescent="0.3">
      <c r="A135" s="162"/>
      <c r="B135" s="155"/>
      <c r="C135" s="21" t="s">
        <v>53</v>
      </c>
      <c r="D135" s="21" t="s">
        <v>49</v>
      </c>
      <c r="E135" s="60">
        <v>30468</v>
      </c>
      <c r="F135" s="60">
        <v>30466</v>
      </c>
      <c r="G135" s="60">
        <v>30469</v>
      </c>
      <c r="H135" s="60" t="str">
        <f t="shared" si="4"/>
        <v>30468_30466_30469</v>
      </c>
      <c r="I135" s="1">
        <v>850.84</v>
      </c>
      <c r="J135" s="1">
        <v>90.56</v>
      </c>
      <c r="K135" s="1">
        <v>39.840000000000003</v>
      </c>
      <c r="L135" s="1">
        <v>22.174607288473091</v>
      </c>
      <c r="M135" s="1">
        <v>10</v>
      </c>
      <c r="N135" s="5">
        <v>973.5746072884732</v>
      </c>
      <c r="O135" s="57">
        <v>1001.24</v>
      </c>
      <c r="P135" s="54">
        <v>662.24</v>
      </c>
      <c r="Q135" s="54">
        <v>103.59</v>
      </c>
      <c r="R135" s="54">
        <v>41.55</v>
      </c>
      <c r="S135" s="54">
        <v>23.157253974972253</v>
      </c>
      <c r="T135" s="54">
        <v>10</v>
      </c>
      <c r="U135" s="55">
        <v>798.9872539749723</v>
      </c>
      <c r="V135" s="56">
        <v>827.38</v>
      </c>
      <c r="W135" s="9">
        <v>1196.0900000000001</v>
      </c>
      <c r="X135" s="9">
        <v>126.16</v>
      </c>
      <c r="Y135" s="9">
        <v>17.440000000000001</v>
      </c>
      <c r="Z135" s="9">
        <v>9.7199159885322768</v>
      </c>
      <c r="AA135" s="9">
        <v>10</v>
      </c>
      <c r="AB135" s="58">
        <v>1341.9699159885324</v>
      </c>
      <c r="AC135" s="127">
        <v>1359.6900000000003</v>
      </c>
    </row>
    <row r="136" spans="1:659" x14ac:dyDescent="0.3">
      <c r="A136" s="162"/>
      <c r="B136" s="155"/>
      <c r="C136" s="21" t="s">
        <v>53</v>
      </c>
      <c r="D136" s="21" t="s">
        <v>52</v>
      </c>
      <c r="E136" s="60">
        <v>30468</v>
      </c>
      <c r="F136" s="60">
        <v>30466</v>
      </c>
      <c r="G136" s="60">
        <v>30471</v>
      </c>
      <c r="H136" s="60" t="str">
        <f t="shared" si="4"/>
        <v>30468_30466_30471</v>
      </c>
      <c r="I136" s="1">
        <v>113.75999999999999</v>
      </c>
      <c r="J136" s="1">
        <v>7.35</v>
      </c>
      <c r="K136" s="1">
        <v>23.94</v>
      </c>
      <c r="L136" s="1">
        <v>13.324801668826451</v>
      </c>
      <c r="M136" s="1">
        <v>0</v>
      </c>
      <c r="N136" s="5">
        <v>134.43480166882642</v>
      </c>
      <c r="O136" s="57">
        <v>145.04999999999998</v>
      </c>
      <c r="P136" s="54">
        <v>132.73000000000002</v>
      </c>
      <c r="Q136" s="54">
        <v>16.440000000000001</v>
      </c>
      <c r="R136" s="54">
        <v>13.46</v>
      </c>
      <c r="S136" s="54">
        <v>7.501724151699797</v>
      </c>
      <c r="T136" s="54">
        <v>0</v>
      </c>
      <c r="U136" s="55">
        <v>156.67172415169981</v>
      </c>
      <c r="V136" s="56">
        <v>162.63000000000002</v>
      </c>
      <c r="W136" s="9">
        <v>174.39000000000001</v>
      </c>
      <c r="X136" s="9">
        <v>8.73</v>
      </c>
      <c r="Y136" s="9">
        <v>4.58</v>
      </c>
      <c r="Z136" s="9">
        <v>2.5525926162544628</v>
      </c>
      <c r="AA136" s="9">
        <v>0</v>
      </c>
      <c r="AB136" s="58">
        <v>185.67259261625446</v>
      </c>
      <c r="AC136" s="127">
        <v>187.70000000000002</v>
      </c>
    </row>
    <row r="137" spans="1:659" ht="15" thickBot="1" x14ac:dyDescent="0.35">
      <c r="A137" s="163"/>
      <c r="B137" s="156"/>
      <c r="C137" s="22" t="s">
        <v>53</v>
      </c>
      <c r="D137" s="22" t="s">
        <v>53</v>
      </c>
      <c r="E137" s="103">
        <v>30466</v>
      </c>
      <c r="F137" s="103">
        <v>30471</v>
      </c>
      <c r="G137" s="103">
        <v>30472</v>
      </c>
      <c r="H137" s="103" t="str">
        <f t="shared" si="4"/>
        <v>30466_30471_30472</v>
      </c>
      <c r="I137" s="6"/>
      <c r="J137" s="6"/>
      <c r="K137" s="6"/>
      <c r="L137" s="6"/>
      <c r="M137" s="6"/>
      <c r="N137" s="7">
        <v>0</v>
      </c>
      <c r="O137" s="69">
        <v>0</v>
      </c>
      <c r="P137" s="70"/>
      <c r="Q137" s="70"/>
      <c r="R137" s="70"/>
      <c r="S137" s="70"/>
      <c r="T137" s="70"/>
      <c r="U137" s="71">
        <v>0</v>
      </c>
      <c r="V137" s="72">
        <v>0</v>
      </c>
      <c r="W137" s="11"/>
      <c r="X137" s="11"/>
      <c r="Y137" s="11"/>
      <c r="Z137" s="11"/>
      <c r="AA137" s="11"/>
      <c r="AB137" s="73">
        <v>0</v>
      </c>
      <c r="AC137" s="128">
        <v>0</v>
      </c>
    </row>
    <row r="138" spans="1:659" ht="15.75" customHeight="1" x14ac:dyDescent="0.3">
      <c r="A138" s="151">
        <v>10</v>
      </c>
      <c r="B138" s="154" t="s">
        <v>124</v>
      </c>
      <c r="C138" s="74" t="s">
        <v>102</v>
      </c>
      <c r="D138" s="74" t="s">
        <v>102</v>
      </c>
      <c r="E138" s="108">
        <v>30460</v>
      </c>
      <c r="F138" s="108">
        <v>30030</v>
      </c>
      <c r="G138" s="108">
        <v>30460</v>
      </c>
      <c r="H138" s="108" t="str">
        <f t="shared" ref="H138:H146" si="5">CONCATENATE(E138,"_",F138,"_",G138)</f>
        <v>30460_30030_30460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3">
        <v>0</v>
      </c>
      <c r="O138" s="67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2">
        <v>0</v>
      </c>
      <c r="V138" s="53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76">
        <v>0</v>
      </c>
      <c r="AC138" s="126">
        <v>0</v>
      </c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  <c r="IW138" s="39"/>
      <c r="IX138" s="39"/>
      <c r="IY138" s="39"/>
      <c r="IZ138" s="39"/>
      <c r="JA138" s="39"/>
      <c r="JB138" s="39"/>
      <c r="JC138" s="39"/>
      <c r="JD138" s="39"/>
      <c r="JE138" s="39"/>
      <c r="JF138" s="39"/>
      <c r="JG138" s="39"/>
      <c r="JH138" s="39"/>
      <c r="JI138" s="39"/>
      <c r="JJ138" s="39"/>
      <c r="JK138" s="39"/>
      <c r="JL138" s="39"/>
      <c r="JM138" s="39"/>
      <c r="JN138" s="39"/>
      <c r="JO138" s="39"/>
      <c r="JP138" s="39"/>
      <c r="JQ138" s="39"/>
      <c r="JR138" s="39"/>
      <c r="JS138" s="39"/>
      <c r="JT138" s="39"/>
      <c r="JU138" s="39"/>
      <c r="JV138" s="39"/>
      <c r="JW138" s="39"/>
      <c r="JX138" s="39"/>
      <c r="JY138" s="39"/>
      <c r="JZ138" s="39"/>
      <c r="KA138" s="39"/>
      <c r="KB138" s="39"/>
      <c r="KC138" s="39"/>
      <c r="KD138" s="39"/>
      <c r="KE138" s="39"/>
      <c r="KF138" s="39"/>
      <c r="KG138" s="39"/>
      <c r="KH138" s="39"/>
      <c r="KI138" s="39"/>
      <c r="KJ138" s="39"/>
      <c r="KK138" s="39"/>
      <c r="KL138" s="39"/>
      <c r="KM138" s="39"/>
      <c r="KN138" s="39"/>
      <c r="KO138" s="39"/>
      <c r="KP138" s="39"/>
      <c r="KQ138" s="39"/>
      <c r="KR138" s="39"/>
      <c r="KS138" s="39"/>
      <c r="KT138" s="39"/>
      <c r="KU138" s="39"/>
      <c r="KV138" s="39"/>
      <c r="KW138" s="39"/>
      <c r="KX138" s="39"/>
      <c r="KY138" s="39"/>
      <c r="KZ138" s="39"/>
      <c r="LA138" s="39"/>
      <c r="LB138" s="39"/>
      <c r="LC138" s="39"/>
      <c r="LD138" s="39"/>
      <c r="LE138" s="39"/>
      <c r="LF138" s="39"/>
      <c r="LG138" s="39"/>
      <c r="LH138" s="39"/>
      <c r="LI138" s="39"/>
      <c r="LJ138" s="39"/>
      <c r="LK138" s="39"/>
      <c r="LL138" s="39"/>
      <c r="LM138" s="39"/>
      <c r="LN138" s="39"/>
      <c r="LO138" s="39"/>
      <c r="LP138" s="39"/>
      <c r="LQ138" s="39"/>
      <c r="LR138" s="39"/>
      <c r="LS138" s="39"/>
      <c r="LT138" s="39"/>
      <c r="LU138" s="39"/>
      <c r="LV138" s="39"/>
      <c r="LW138" s="39"/>
      <c r="LX138" s="39"/>
      <c r="LY138" s="39"/>
      <c r="LZ138" s="39"/>
      <c r="MA138" s="39"/>
      <c r="MB138" s="39"/>
      <c r="MC138" s="39"/>
      <c r="MD138" s="39"/>
      <c r="ME138" s="39"/>
      <c r="MF138" s="39"/>
      <c r="MG138" s="39"/>
      <c r="MH138" s="39"/>
      <c r="MI138" s="39"/>
      <c r="MJ138" s="39"/>
      <c r="MK138" s="39"/>
      <c r="ML138" s="39"/>
      <c r="MM138" s="39"/>
      <c r="MN138" s="39"/>
      <c r="MO138" s="39"/>
      <c r="MP138" s="39"/>
      <c r="MQ138" s="39"/>
      <c r="MR138" s="39"/>
      <c r="MS138" s="39"/>
      <c r="MT138" s="39"/>
      <c r="MU138" s="39"/>
      <c r="MV138" s="39"/>
      <c r="MW138" s="39"/>
      <c r="MX138" s="39"/>
      <c r="MY138" s="39"/>
      <c r="MZ138" s="39"/>
      <c r="NA138" s="39"/>
      <c r="NB138" s="39"/>
      <c r="NC138" s="39"/>
      <c r="ND138" s="39"/>
      <c r="NE138" s="39"/>
      <c r="NF138" s="39"/>
      <c r="NG138" s="39"/>
      <c r="NH138" s="39"/>
      <c r="NI138" s="39"/>
      <c r="NJ138" s="39"/>
      <c r="NK138" s="39"/>
      <c r="NL138" s="39"/>
      <c r="NM138" s="39"/>
      <c r="NN138" s="39"/>
      <c r="NO138" s="39"/>
      <c r="NP138" s="39"/>
      <c r="NQ138" s="39"/>
      <c r="NR138" s="39"/>
      <c r="NS138" s="39"/>
      <c r="NT138" s="39"/>
      <c r="NU138" s="39"/>
      <c r="NV138" s="39"/>
      <c r="NW138" s="39"/>
      <c r="NX138" s="39"/>
      <c r="NY138" s="39"/>
      <c r="NZ138" s="39"/>
      <c r="OA138" s="39"/>
      <c r="OB138" s="39"/>
      <c r="OC138" s="39"/>
      <c r="OD138" s="39"/>
      <c r="OE138" s="39"/>
      <c r="OF138" s="39"/>
      <c r="OG138" s="39"/>
      <c r="OH138" s="39"/>
      <c r="OI138" s="39"/>
      <c r="OJ138" s="39"/>
      <c r="OK138" s="39"/>
      <c r="OL138" s="39"/>
      <c r="OM138" s="39"/>
      <c r="ON138" s="39"/>
      <c r="OO138" s="39"/>
      <c r="OP138" s="39"/>
      <c r="OQ138" s="39"/>
      <c r="OR138" s="39"/>
      <c r="OS138" s="39"/>
      <c r="OT138" s="39"/>
      <c r="OU138" s="39"/>
      <c r="OV138" s="39"/>
      <c r="OW138" s="39"/>
      <c r="OX138" s="39"/>
      <c r="OY138" s="39"/>
      <c r="OZ138" s="39"/>
      <c r="PA138" s="39"/>
      <c r="PB138" s="39"/>
      <c r="PC138" s="39"/>
      <c r="PD138" s="39"/>
      <c r="PE138" s="39"/>
      <c r="PF138" s="39"/>
      <c r="PG138" s="39"/>
      <c r="PH138" s="39"/>
      <c r="PI138" s="39"/>
      <c r="PJ138" s="39"/>
      <c r="PK138" s="39"/>
      <c r="PL138" s="39"/>
      <c r="PM138" s="39"/>
      <c r="PN138" s="39"/>
      <c r="PO138" s="39"/>
      <c r="PP138" s="39"/>
      <c r="PQ138" s="39"/>
      <c r="PR138" s="39"/>
      <c r="PS138" s="39"/>
      <c r="PT138" s="39"/>
      <c r="PU138" s="39"/>
      <c r="PV138" s="39"/>
      <c r="PW138" s="39"/>
      <c r="PX138" s="39"/>
      <c r="PY138" s="39"/>
      <c r="PZ138" s="39"/>
      <c r="QA138" s="39"/>
      <c r="QB138" s="39"/>
      <c r="QC138" s="39"/>
      <c r="QD138" s="39"/>
      <c r="QE138" s="39"/>
      <c r="QF138" s="39"/>
      <c r="QG138" s="39"/>
      <c r="QH138" s="39"/>
      <c r="QI138" s="39"/>
      <c r="QJ138" s="39"/>
      <c r="QK138" s="39"/>
      <c r="QL138" s="39"/>
      <c r="QM138" s="39"/>
      <c r="QN138" s="39"/>
      <c r="QO138" s="39"/>
      <c r="QP138" s="39"/>
      <c r="QQ138" s="39"/>
      <c r="QR138" s="39"/>
      <c r="QS138" s="39"/>
      <c r="QT138" s="39"/>
      <c r="QU138" s="39"/>
      <c r="QV138" s="39"/>
      <c r="QW138" s="39"/>
      <c r="QX138" s="39"/>
      <c r="QY138" s="39"/>
      <c r="QZ138" s="39"/>
      <c r="RA138" s="39"/>
      <c r="RB138" s="39"/>
      <c r="RC138" s="39"/>
      <c r="RD138" s="39"/>
      <c r="RE138" s="39"/>
      <c r="RF138" s="39"/>
      <c r="RG138" s="39"/>
      <c r="RH138" s="39"/>
      <c r="RI138" s="39"/>
      <c r="RJ138" s="39"/>
      <c r="RK138" s="39"/>
      <c r="RL138" s="39"/>
      <c r="RM138" s="39"/>
      <c r="RN138" s="39"/>
      <c r="RO138" s="39"/>
      <c r="RP138" s="39"/>
      <c r="RQ138" s="39"/>
      <c r="RR138" s="39"/>
      <c r="RS138" s="39"/>
      <c r="RT138" s="39"/>
      <c r="RU138" s="39"/>
      <c r="RV138" s="39"/>
      <c r="RW138" s="39"/>
      <c r="RX138" s="39"/>
      <c r="RY138" s="39"/>
      <c r="RZ138" s="39"/>
      <c r="SA138" s="39"/>
      <c r="SB138" s="39"/>
      <c r="SC138" s="39"/>
      <c r="SD138" s="39"/>
      <c r="SE138" s="39"/>
      <c r="SF138" s="39"/>
      <c r="SG138" s="39"/>
      <c r="SH138" s="39"/>
      <c r="SI138" s="39"/>
      <c r="SJ138" s="39"/>
      <c r="SK138" s="39"/>
      <c r="SL138" s="39"/>
      <c r="SM138" s="39"/>
      <c r="SN138" s="39"/>
      <c r="SO138" s="39"/>
      <c r="SP138" s="39"/>
      <c r="SQ138" s="39"/>
      <c r="SR138" s="39"/>
      <c r="SS138" s="39"/>
      <c r="ST138" s="39"/>
      <c r="SU138" s="39"/>
      <c r="SV138" s="39"/>
      <c r="SW138" s="39"/>
      <c r="SX138" s="39"/>
      <c r="SY138" s="39"/>
      <c r="SZ138" s="39"/>
      <c r="TA138" s="39"/>
      <c r="TB138" s="39"/>
      <c r="TC138" s="39"/>
      <c r="TD138" s="39"/>
      <c r="TE138" s="39"/>
      <c r="TF138" s="39"/>
      <c r="TG138" s="39"/>
      <c r="TH138" s="39"/>
      <c r="TI138" s="39"/>
      <c r="TJ138" s="39"/>
      <c r="TK138" s="39"/>
      <c r="TL138" s="39"/>
      <c r="TM138" s="39"/>
      <c r="TN138" s="39"/>
      <c r="TO138" s="39"/>
      <c r="TP138" s="39"/>
      <c r="TQ138" s="39"/>
      <c r="TR138" s="39"/>
      <c r="TS138" s="39"/>
      <c r="TT138" s="39"/>
      <c r="TU138" s="39"/>
      <c r="TV138" s="39"/>
      <c r="TW138" s="39"/>
      <c r="TX138" s="39"/>
      <c r="TY138" s="39"/>
      <c r="TZ138" s="39"/>
      <c r="UA138" s="39"/>
      <c r="UB138" s="39"/>
      <c r="UC138" s="39"/>
      <c r="UD138" s="39"/>
      <c r="UE138" s="39"/>
      <c r="UF138" s="39"/>
      <c r="UG138" s="39"/>
      <c r="UH138" s="39"/>
      <c r="UI138" s="39"/>
      <c r="UJ138" s="39"/>
      <c r="UK138" s="39"/>
      <c r="UL138" s="39"/>
      <c r="UM138" s="39"/>
      <c r="UN138" s="39"/>
      <c r="UO138" s="39"/>
      <c r="UP138" s="39"/>
      <c r="UQ138" s="39"/>
      <c r="UR138" s="39"/>
      <c r="US138" s="39"/>
      <c r="UT138" s="39"/>
      <c r="UU138" s="39"/>
      <c r="UV138" s="39"/>
      <c r="UW138" s="39"/>
      <c r="UX138" s="39"/>
      <c r="UY138" s="39"/>
      <c r="UZ138" s="39"/>
      <c r="VA138" s="39"/>
      <c r="VB138" s="39"/>
      <c r="VC138" s="39"/>
      <c r="VD138" s="39"/>
      <c r="VE138" s="39"/>
      <c r="VF138" s="39"/>
      <c r="VG138" s="39"/>
      <c r="VH138" s="39"/>
      <c r="VI138" s="39"/>
      <c r="VJ138" s="39"/>
      <c r="VK138" s="39"/>
      <c r="VL138" s="39"/>
      <c r="VM138" s="39"/>
      <c r="VN138" s="39"/>
      <c r="VO138" s="39"/>
      <c r="VP138" s="39"/>
      <c r="VQ138" s="39"/>
      <c r="VR138" s="39"/>
      <c r="VS138" s="39"/>
      <c r="VT138" s="39"/>
      <c r="VU138" s="39"/>
      <c r="VV138" s="39"/>
      <c r="VW138" s="39"/>
      <c r="VX138" s="39"/>
      <c r="VY138" s="39"/>
      <c r="VZ138" s="39"/>
      <c r="WA138" s="39"/>
      <c r="WB138" s="39"/>
      <c r="WC138" s="39"/>
      <c r="WD138" s="39"/>
      <c r="WE138" s="39"/>
      <c r="WF138" s="39"/>
      <c r="WG138" s="39"/>
      <c r="WH138" s="39"/>
      <c r="WI138" s="39"/>
      <c r="WJ138" s="39"/>
      <c r="WK138" s="39"/>
      <c r="WL138" s="39"/>
      <c r="WM138" s="39"/>
      <c r="WN138" s="39"/>
      <c r="WO138" s="39"/>
      <c r="WP138" s="39"/>
      <c r="WQ138" s="39"/>
      <c r="WR138" s="39"/>
      <c r="WS138" s="39"/>
      <c r="WT138" s="39"/>
      <c r="WU138" s="39"/>
      <c r="WV138" s="39"/>
      <c r="WW138" s="39"/>
      <c r="WX138" s="39"/>
      <c r="WY138" s="39"/>
      <c r="WZ138" s="39"/>
      <c r="XA138" s="39"/>
      <c r="XB138" s="39"/>
      <c r="XC138" s="39"/>
      <c r="XD138" s="39"/>
      <c r="XE138" s="39"/>
      <c r="XF138" s="39"/>
      <c r="XG138" s="39"/>
      <c r="XH138" s="39"/>
      <c r="XI138" s="39"/>
      <c r="XJ138" s="39"/>
      <c r="XK138" s="39"/>
      <c r="XL138" s="39"/>
      <c r="XM138" s="39"/>
      <c r="XN138" s="39"/>
      <c r="XO138" s="39"/>
      <c r="XP138" s="39"/>
      <c r="XQ138" s="39"/>
      <c r="XR138" s="39"/>
      <c r="XS138" s="39"/>
      <c r="XT138" s="39"/>
      <c r="XU138" s="39"/>
      <c r="XV138" s="39"/>
      <c r="XW138" s="39"/>
      <c r="XX138" s="39"/>
      <c r="XY138" s="39"/>
      <c r="XZ138" s="39"/>
      <c r="YA138" s="39"/>
      <c r="YB138" s="39"/>
      <c r="YC138" s="39"/>
      <c r="YD138" s="39"/>
      <c r="YE138" s="39"/>
      <c r="YF138" s="39"/>
      <c r="YG138" s="39"/>
      <c r="YH138" s="39"/>
      <c r="YI138" s="39"/>
    </row>
    <row r="139" spans="1:659" ht="15.75" customHeight="1" x14ac:dyDescent="0.3">
      <c r="A139" s="152"/>
      <c r="B139" s="155"/>
      <c r="C139" s="21" t="s">
        <v>102</v>
      </c>
      <c r="D139" s="21" t="s">
        <v>106</v>
      </c>
      <c r="E139" s="109">
        <v>30460</v>
      </c>
      <c r="F139" s="109">
        <v>30030</v>
      </c>
      <c r="G139" s="109">
        <v>30469</v>
      </c>
      <c r="H139" s="109" t="str">
        <f t="shared" si="5"/>
        <v>30460_30030_30469</v>
      </c>
      <c r="I139" s="15">
        <v>669.34</v>
      </c>
      <c r="J139" s="15">
        <v>71.010000000000005</v>
      </c>
      <c r="K139" s="15">
        <v>54.7</v>
      </c>
      <c r="L139" s="15">
        <v>30.445557697778064</v>
      </c>
      <c r="M139" s="15">
        <v>12</v>
      </c>
      <c r="N139" s="16">
        <v>782.79555769777812</v>
      </c>
      <c r="O139" s="57">
        <v>819.05000000000007</v>
      </c>
      <c r="P139" s="54">
        <v>558.16000000000008</v>
      </c>
      <c r="Q139" s="54">
        <v>51.61</v>
      </c>
      <c r="R139" s="54">
        <v>29.85</v>
      </c>
      <c r="S139" s="54">
        <v>16.636438776243605</v>
      </c>
      <c r="T139" s="54">
        <v>12</v>
      </c>
      <c r="U139" s="55">
        <v>638.4064387762437</v>
      </c>
      <c r="V139" s="56">
        <v>663.62000000000012</v>
      </c>
      <c r="W139" s="17">
        <v>640.83999999999992</v>
      </c>
      <c r="X139" s="17">
        <v>61.14</v>
      </c>
      <c r="Y139" s="17">
        <v>4.55</v>
      </c>
      <c r="Z139" s="17">
        <v>2.5358725772833632</v>
      </c>
      <c r="AA139" s="17">
        <v>12</v>
      </c>
      <c r="AB139" s="59">
        <v>716.51587257728329</v>
      </c>
      <c r="AC139" s="127">
        <v>730.52999999999986</v>
      </c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  <c r="IW139" s="39"/>
      <c r="IX139" s="39"/>
      <c r="IY139" s="39"/>
      <c r="IZ139" s="39"/>
      <c r="JA139" s="39"/>
      <c r="JB139" s="39"/>
      <c r="JC139" s="39"/>
      <c r="JD139" s="39"/>
      <c r="JE139" s="39"/>
      <c r="JF139" s="39"/>
      <c r="JG139" s="39"/>
      <c r="JH139" s="39"/>
      <c r="JI139" s="39"/>
      <c r="JJ139" s="39"/>
      <c r="JK139" s="39"/>
      <c r="JL139" s="39"/>
      <c r="JM139" s="39"/>
      <c r="JN139" s="39"/>
      <c r="JO139" s="39"/>
      <c r="JP139" s="39"/>
      <c r="JQ139" s="39"/>
      <c r="JR139" s="39"/>
      <c r="JS139" s="39"/>
      <c r="JT139" s="39"/>
      <c r="JU139" s="39"/>
      <c r="JV139" s="39"/>
      <c r="JW139" s="39"/>
      <c r="JX139" s="39"/>
      <c r="JY139" s="39"/>
      <c r="JZ139" s="39"/>
      <c r="KA139" s="39"/>
      <c r="KB139" s="39"/>
      <c r="KC139" s="39"/>
      <c r="KD139" s="39"/>
      <c r="KE139" s="39"/>
      <c r="KF139" s="39"/>
      <c r="KG139" s="39"/>
      <c r="KH139" s="39"/>
      <c r="KI139" s="39"/>
      <c r="KJ139" s="39"/>
      <c r="KK139" s="39"/>
      <c r="KL139" s="39"/>
      <c r="KM139" s="39"/>
      <c r="KN139" s="39"/>
      <c r="KO139" s="39"/>
      <c r="KP139" s="39"/>
      <c r="KQ139" s="39"/>
      <c r="KR139" s="39"/>
      <c r="KS139" s="39"/>
      <c r="KT139" s="39"/>
      <c r="KU139" s="39"/>
      <c r="KV139" s="39"/>
      <c r="KW139" s="39"/>
      <c r="KX139" s="39"/>
      <c r="KY139" s="39"/>
      <c r="KZ139" s="39"/>
      <c r="LA139" s="39"/>
      <c r="LB139" s="39"/>
      <c r="LC139" s="39"/>
      <c r="LD139" s="39"/>
      <c r="LE139" s="39"/>
      <c r="LF139" s="39"/>
      <c r="LG139" s="39"/>
      <c r="LH139" s="39"/>
      <c r="LI139" s="39"/>
      <c r="LJ139" s="39"/>
      <c r="LK139" s="39"/>
      <c r="LL139" s="39"/>
      <c r="LM139" s="39"/>
      <c r="LN139" s="39"/>
      <c r="LO139" s="39"/>
      <c r="LP139" s="39"/>
      <c r="LQ139" s="39"/>
      <c r="LR139" s="39"/>
      <c r="LS139" s="39"/>
      <c r="LT139" s="39"/>
      <c r="LU139" s="39"/>
      <c r="LV139" s="39"/>
      <c r="LW139" s="39"/>
      <c r="LX139" s="39"/>
      <c r="LY139" s="39"/>
      <c r="LZ139" s="39"/>
      <c r="MA139" s="39"/>
      <c r="MB139" s="39"/>
      <c r="MC139" s="39"/>
      <c r="MD139" s="39"/>
      <c r="ME139" s="39"/>
      <c r="MF139" s="39"/>
      <c r="MG139" s="39"/>
      <c r="MH139" s="39"/>
      <c r="MI139" s="39"/>
      <c r="MJ139" s="39"/>
      <c r="MK139" s="39"/>
      <c r="ML139" s="39"/>
      <c r="MM139" s="39"/>
      <c r="MN139" s="39"/>
      <c r="MO139" s="39"/>
      <c r="MP139" s="39"/>
      <c r="MQ139" s="39"/>
      <c r="MR139" s="39"/>
      <c r="MS139" s="39"/>
      <c r="MT139" s="39"/>
      <c r="MU139" s="39"/>
      <c r="MV139" s="39"/>
      <c r="MW139" s="39"/>
      <c r="MX139" s="39"/>
      <c r="MY139" s="39"/>
      <c r="MZ139" s="39"/>
      <c r="NA139" s="39"/>
      <c r="NB139" s="39"/>
      <c r="NC139" s="39"/>
      <c r="ND139" s="39"/>
      <c r="NE139" s="39"/>
      <c r="NF139" s="39"/>
      <c r="NG139" s="39"/>
      <c r="NH139" s="39"/>
      <c r="NI139" s="39"/>
      <c r="NJ139" s="39"/>
      <c r="NK139" s="39"/>
      <c r="NL139" s="39"/>
      <c r="NM139" s="39"/>
      <c r="NN139" s="39"/>
      <c r="NO139" s="39"/>
      <c r="NP139" s="39"/>
      <c r="NQ139" s="39"/>
      <c r="NR139" s="39"/>
      <c r="NS139" s="39"/>
      <c r="NT139" s="39"/>
      <c r="NU139" s="39"/>
      <c r="NV139" s="39"/>
      <c r="NW139" s="39"/>
      <c r="NX139" s="39"/>
      <c r="NY139" s="39"/>
      <c r="NZ139" s="39"/>
      <c r="OA139" s="39"/>
      <c r="OB139" s="39"/>
      <c r="OC139" s="39"/>
      <c r="OD139" s="39"/>
      <c r="OE139" s="39"/>
      <c r="OF139" s="39"/>
      <c r="OG139" s="39"/>
      <c r="OH139" s="39"/>
      <c r="OI139" s="39"/>
      <c r="OJ139" s="39"/>
      <c r="OK139" s="39"/>
      <c r="OL139" s="39"/>
      <c r="OM139" s="39"/>
      <c r="ON139" s="39"/>
      <c r="OO139" s="39"/>
      <c r="OP139" s="39"/>
      <c r="OQ139" s="39"/>
      <c r="OR139" s="39"/>
      <c r="OS139" s="39"/>
      <c r="OT139" s="39"/>
      <c r="OU139" s="39"/>
      <c r="OV139" s="39"/>
      <c r="OW139" s="39"/>
      <c r="OX139" s="39"/>
      <c r="OY139" s="39"/>
      <c r="OZ139" s="39"/>
      <c r="PA139" s="39"/>
      <c r="PB139" s="39"/>
      <c r="PC139" s="39"/>
      <c r="PD139" s="39"/>
      <c r="PE139" s="39"/>
      <c r="PF139" s="39"/>
      <c r="PG139" s="39"/>
      <c r="PH139" s="39"/>
      <c r="PI139" s="39"/>
      <c r="PJ139" s="39"/>
      <c r="PK139" s="39"/>
      <c r="PL139" s="39"/>
      <c r="PM139" s="39"/>
      <c r="PN139" s="39"/>
      <c r="PO139" s="39"/>
      <c r="PP139" s="39"/>
      <c r="PQ139" s="39"/>
      <c r="PR139" s="39"/>
      <c r="PS139" s="39"/>
      <c r="PT139" s="39"/>
      <c r="PU139" s="39"/>
      <c r="PV139" s="39"/>
      <c r="PW139" s="39"/>
      <c r="PX139" s="39"/>
      <c r="PY139" s="39"/>
      <c r="PZ139" s="39"/>
      <c r="QA139" s="39"/>
      <c r="QB139" s="39"/>
      <c r="QC139" s="39"/>
      <c r="QD139" s="39"/>
      <c r="QE139" s="39"/>
      <c r="QF139" s="39"/>
      <c r="QG139" s="39"/>
      <c r="QH139" s="39"/>
      <c r="QI139" s="39"/>
      <c r="QJ139" s="39"/>
      <c r="QK139" s="39"/>
      <c r="QL139" s="39"/>
      <c r="QM139" s="39"/>
      <c r="QN139" s="39"/>
      <c r="QO139" s="39"/>
      <c r="QP139" s="39"/>
      <c r="QQ139" s="39"/>
      <c r="QR139" s="39"/>
      <c r="QS139" s="39"/>
      <c r="QT139" s="39"/>
      <c r="QU139" s="39"/>
      <c r="QV139" s="39"/>
      <c r="QW139" s="39"/>
      <c r="QX139" s="39"/>
      <c r="QY139" s="39"/>
      <c r="QZ139" s="39"/>
      <c r="RA139" s="39"/>
      <c r="RB139" s="39"/>
      <c r="RC139" s="39"/>
      <c r="RD139" s="39"/>
      <c r="RE139" s="39"/>
      <c r="RF139" s="39"/>
      <c r="RG139" s="39"/>
      <c r="RH139" s="39"/>
      <c r="RI139" s="39"/>
      <c r="RJ139" s="39"/>
      <c r="RK139" s="39"/>
      <c r="RL139" s="39"/>
      <c r="RM139" s="39"/>
      <c r="RN139" s="39"/>
      <c r="RO139" s="39"/>
      <c r="RP139" s="39"/>
      <c r="RQ139" s="39"/>
      <c r="RR139" s="39"/>
      <c r="RS139" s="39"/>
      <c r="RT139" s="39"/>
      <c r="RU139" s="39"/>
      <c r="RV139" s="39"/>
      <c r="RW139" s="39"/>
      <c r="RX139" s="39"/>
      <c r="RY139" s="39"/>
      <c r="RZ139" s="39"/>
      <c r="SA139" s="39"/>
      <c r="SB139" s="39"/>
      <c r="SC139" s="39"/>
      <c r="SD139" s="39"/>
      <c r="SE139" s="39"/>
      <c r="SF139" s="39"/>
      <c r="SG139" s="39"/>
      <c r="SH139" s="39"/>
      <c r="SI139" s="39"/>
      <c r="SJ139" s="39"/>
      <c r="SK139" s="39"/>
      <c r="SL139" s="39"/>
      <c r="SM139" s="39"/>
      <c r="SN139" s="39"/>
      <c r="SO139" s="39"/>
      <c r="SP139" s="39"/>
      <c r="SQ139" s="39"/>
      <c r="SR139" s="39"/>
      <c r="SS139" s="39"/>
      <c r="ST139" s="39"/>
      <c r="SU139" s="39"/>
      <c r="SV139" s="39"/>
      <c r="SW139" s="39"/>
      <c r="SX139" s="39"/>
      <c r="SY139" s="39"/>
      <c r="SZ139" s="39"/>
      <c r="TA139" s="39"/>
      <c r="TB139" s="39"/>
      <c r="TC139" s="39"/>
      <c r="TD139" s="39"/>
      <c r="TE139" s="39"/>
      <c r="TF139" s="39"/>
      <c r="TG139" s="39"/>
      <c r="TH139" s="39"/>
      <c r="TI139" s="39"/>
      <c r="TJ139" s="39"/>
      <c r="TK139" s="39"/>
      <c r="TL139" s="39"/>
      <c r="TM139" s="39"/>
      <c r="TN139" s="39"/>
      <c r="TO139" s="39"/>
      <c r="TP139" s="39"/>
      <c r="TQ139" s="39"/>
      <c r="TR139" s="39"/>
      <c r="TS139" s="39"/>
      <c r="TT139" s="39"/>
      <c r="TU139" s="39"/>
      <c r="TV139" s="39"/>
      <c r="TW139" s="39"/>
      <c r="TX139" s="39"/>
      <c r="TY139" s="39"/>
      <c r="TZ139" s="39"/>
      <c r="UA139" s="39"/>
      <c r="UB139" s="39"/>
      <c r="UC139" s="39"/>
      <c r="UD139" s="39"/>
      <c r="UE139" s="39"/>
      <c r="UF139" s="39"/>
      <c r="UG139" s="39"/>
      <c r="UH139" s="39"/>
      <c r="UI139" s="39"/>
      <c r="UJ139" s="39"/>
      <c r="UK139" s="39"/>
      <c r="UL139" s="39"/>
      <c r="UM139" s="39"/>
      <c r="UN139" s="39"/>
      <c r="UO139" s="39"/>
      <c r="UP139" s="39"/>
      <c r="UQ139" s="39"/>
      <c r="UR139" s="39"/>
      <c r="US139" s="39"/>
      <c r="UT139" s="39"/>
      <c r="UU139" s="39"/>
      <c r="UV139" s="39"/>
      <c r="UW139" s="39"/>
      <c r="UX139" s="39"/>
      <c r="UY139" s="39"/>
      <c r="UZ139" s="39"/>
      <c r="VA139" s="39"/>
      <c r="VB139" s="39"/>
      <c r="VC139" s="39"/>
      <c r="VD139" s="39"/>
      <c r="VE139" s="39"/>
      <c r="VF139" s="39"/>
      <c r="VG139" s="39"/>
      <c r="VH139" s="39"/>
      <c r="VI139" s="39"/>
      <c r="VJ139" s="39"/>
      <c r="VK139" s="39"/>
      <c r="VL139" s="39"/>
      <c r="VM139" s="39"/>
      <c r="VN139" s="39"/>
      <c r="VO139" s="39"/>
      <c r="VP139" s="39"/>
      <c r="VQ139" s="39"/>
      <c r="VR139" s="39"/>
      <c r="VS139" s="39"/>
      <c r="VT139" s="39"/>
      <c r="VU139" s="39"/>
      <c r="VV139" s="39"/>
      <c r="VW139" s="39"/>
      <c r="VX139" s="39"/>
      <c r="VY139" s="39"/>
      <c r="VZ139" s="39"/>
      <c r="WA139" s="39"/>
      <c r="WB139" s="39"/>
      <c r="WC139" s="39"/>
      <c r="WD139" s="39"/>
      <c r="WE139" s="39"/>
      <c r="WF139" s="39"/>
      <c r="WG139" s="39"/>
      <c r="WH139" s="39"/>
      <c r="WI139" s="39"/>
      <c r="WJ139" s="39"/>
      <c r="WK139" s="39"/>
      <c r="WL139" s="39"/>
      <c r="WM139" s="39"/>
      <c r="WN139" s="39"/>
      <c r="WO139" s="39"/>
      <c r="WP139" s="39"/>
      <c r="WQ139" s="39"/>
      <c r="WR139" s="39"/>
      <c r="WS139" s="39"/>
      <c r="WT139" s="39"/>
      <c r="WU139" s="39"/>
      <c r="WV139" s="39"/>
      <c r="WW139" s="39"/>
      <c r="WX139" s="39"/>
      <c r="WY139" s="39"/>
      <c r="WZ139" s="39"/>
      <c r="XA139" s="39"/>
      <c r="XB139" s="39"/>
      <c r="XC139" s="39"/>
      <c r="XD139" s="39"/>
      <c r="XE139" s="39"/>
      <c r="XF139" s="39"/>
      <c r="XG139" s="39"/>
      <c r="XH139" s="39"/>
      <c r="XI139" s="39"/>
      <c r="XJ139" s="39"/>
      <c r="XK139" s="39"/>
      <c r="XL139" s="39"/>
      <c r="XM139" s="39"/>
      <c r="XN139" s="39"/>
      <c r="XO139" s="39"/>
      <c r="XP139" s="39"/>
      <c r="XQ139" s="39"/>
      <c r="XR139" s="39"/>
      <c r="XS139" s="39"/>
      <c r="XT139" s="39"/>
      <c r="XU139" s="39"/>
      <c r="XV139" s="39"/>
      <c r="XW139" s="39"/>
      <c r="XX139" s="39"/>
      <c r="XY139" s="39"/>
      <c r="XZ139" s="39"/>
      <c r="YA139" s="39"/>
      <c r="YB139" s="39"/>
      <c r="YC139" s="39"/>
      <c r="YD139" s="39"/>
      <c r="YE139" s="39"/>
      <c r="YF139" s="39"/>
      <c r="YG139" s="39"/>
      <c r="YH139" s="39"/>
      <c r="YI139" s="39"/>
    </row>
    <row r="140" spans="1:659" ht="15.75" customHeight="1" x14ac:dyDescent="0.3">
      <c r="A140" s="152"/>
      <c r="B140" s="155"/>
      <c r="C140" s="21" t="s">
        <v>102</v>
      </c>
      <c r="D140" s="21" t="s">
        <v>103</v>
      </c>
      <c r="E140" s="109">
        <v>30460</v>
      </c>
      <c r="F140" s="109">
        <v>30030</v>
      </c>
      <c r="G140" s="109">
        <v>30165</v>
      </c>
      <c r="H140" s="109" t="str">
        <f t="shared" si="5"/>
        <v>30460_30030_30165</v>
      </c>
      <c r="I140" s="15">
        <v>1.82</v>
      </c>
      <c r="J140" s="15">
        <v>0</v>
      </c>
      <c r="K140" s="15">
        <v>1.1499999999999999</v>
      </c>
      <c r="L140" s="15">
        <v>0.64008028066626632</v>
      </c>
      <c r="M140" s="15">
        <v>1</v>
      </c>
      <c r="N140" s="16">
        <v>3.4600802806662663</v>
      </c>
      <c r="O140" s="57">
        <v>4.97</v>
      </c>
      <c r="P140" s="54">
        <v>168.98</v>
      </c>
      <c r="Q140" s="54">
        <v>12.16</v>
      </c>
      <c r="R140" s="54">
        <v>0.05</v>
      </c>
      <c r="S140" s="54">
        <v>2.7866731618498501E-2</v>
      </c>
      <c r="T140" s="54">
        <v>1</v>
      </c>
      <c r="U140" s="55">
        <v>182.16786673161849</v>
      </c>
      <c r="V140" s="56">
        <v>183.19</v>
      </c>
      <c r="W140" s="17">
        <v>129.63999999999999</v>
      </c>
      <c r="X140" s="17">
        <v>0</v>
      </c>
      <c r="Y140" s="17">
        <v>4.5199999999999996</v>
      </c>
      <c r="Z140" s="17">
        <v>2.5191525383122642</v>
      </c>
      <c r="AA140" s="17">
        <v>1</v>
      </c>
      <c r="AB140" s="59">
        <v>133.15915253831224</v>
      </c>
      <c r="AC140" s="127">
        <v>136.16</v>
      </c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  <c r="IW140" s="39"/>
      <c r="IX140" s="39"/>
      <c r="IY140" s="39"/>
      <c r="IZ140" s="39"/>
      <c r="JA140" s="39"/>
      <c r="JB140" s="39"/>
      <c r="JC140" s="39"/>
      <c r="JD140" s="39"/>
      <c r="JE140" s="39"/>
      <c r="JF140" s="39"/>
      <c r="JG140" s="39"/>
      <c r="JH140" s="39"/>
      <c r="JI140" s="39"/>
      <c r="JJ140" s="39"/>
      <c r="JK140" s="39"/>
      <c r="JL140" s="39"/>
      <c r="JM140" s="39"/>
      <c r="JN140" s="39"/>
      <c r="JO140" s="39"/>
      <c r="JP140" s="39"/>
      <c r="JQ140" s="39"/>
      <c r="JR140" s="39"/>
      <c r="JS140" s="39"/>
      <c r="JT140" s="39"/>
      <c r="JU140" s="39"/>
      <c r="JV140" s="39"/>
      <c r="JW140" s="39"/>
      <c r="JX140" s="39"/>
      <c r="JY140" s="39"/>
      <c r="JZ140" s="39"/>
      <c r="KA140" s="39"/>
      <c r="KB140" s="39"/>
      <c r="KC140" s="39"/>
      <c r="KD140" s="39"/>
      <c r="KE140" s="39"/>
      <c r="KF140" s="39"/>
      <c r="KG140" s="39"/>
      <c r="KH140" s="39"/>
      <c r="KI140" s="39"/>
      <c r="KJ140" s="39"/>
      <c r="KK140" s="39"/>
      <c r="KL140" s="39"/>
      <c r="KM140" s="39"/>
      <c r="KN140" s="39"/>
      <c r="KO140" s="39"/>
      <c r="KP140" s="39"/>
      <c r="KQ140" s="39"/>
      <c r="KR140" s="39"/>
      <c r="KS140" s="39"/>
      <c r="KT140" s="39"/>
      <c r="KU140" s="39"/>
      <c r="KV140" s="39"/>
      <c r="KW140" s="39"/>
      <c r="KX140" s="39"/>
      <c r="KY140" s="39"/>
      <c r="KZ140" s="39"/>
      <c r="LA140" s="39"/>
      <c r="LB140" s="39"/>
      <c r="LC140" s="39"/>
      <c r="LD140" s="39"/>
      <c r="LE140" s="39"/>
      <c r="LF140" s="39"/>
      <c r="LG140" s="39"/>
      <c r="LH140" s="39"/>
      <c r="LI140" s="39"/>
      <c r="LJ140" s="39"/>
      <c r="LK140" s="39"/>
      <c r="LL140" s="39"/>
      <c r="LM140" s="39"/>
      <c r="LN140" s="39"/>
      <c r="LO140" s="39"/>
      <c r="LP140" s="39"/>
      <c r="LQ140" s="39"/>
      <c r="LR140" s="39"/>
      <c r="LS140" s="39"/>
      <c r="LT140" s="39"/>
      <c r="LU140" s="39"/>
      <c r="LV140" s="39"/>
      <c r="LW140" s="39"/>
      <c r="LX140" s="39"/>
      <c r="LY140" s="39"/>
      <c r="LZ140" s="39"/>
      <c r="MA140" s="39"/>
      <c r="MB140" s="39"/>
      <c r="MC140" s="39"/>
      <c r="MD140" s="39"/>
      <c r="ME140" s="39"/>
      <c r="MF140" s="39"/>
      <c r="MG140" s="39"/>
      <c r="MH140" s="39"/>
      <c r="MI140" s="39"/>
      <c r="MJ140" s="39"/>
      <c r="MK140" s="39"/>
      <c r="ML140" s="39"/>
      <c r="MM140" s="39"/>
      <c r="MN140" s="39"/>
      <c r="MO140" s="39"/>
      <c r="MP140" s="39"/>
      <c r="MQ140" s="39"/>
      <c r="MR140" s="39"/>
      <c r="MS140" s="39"/>
      <c r="MT140" s="39"/>
      <c r="MU140" s="39"/>
      <c r="MV140" s="39"/>
      <c r="MW140" s="39"/>
      <c r="MX140" s="39"/>
      <c r="MY140" s="39"/>
      <c r="MZ140" s="39"/>
      <c r="NA140" s="39"/>
      <c r="NB140" s="39"/>
      <c r="NC140" s="39"/>
      <c r="ND140" s="39"/>
      <c r="NE140" s="39"/>
      <c r="NF140" s="39"/>
      <c r="NG140" s="39"/>
      <c r="NH140" s="39"/>
      <c r="NI140" s="39"/>
      <c r="NJ140" s="39"/>
      <c r="NK140" s="39"/>
      <c r="NL140" s="39"/>
      <c r="NM140" s="39"/>
      <c r="NN140" s="39"/>
      <c r="NO140" s="39"/>
      <c r="NP140" s="39"/>
      <c r="NQ140" s="39"/>
      <c r="NR140" s="39"/>
      <c r="NS140" s="39"/>
      <c r="NT140" s="39"/>
      <c r="NU140" s="39"/>
      <c r="NV140" s="39"/>
      <c r="NW140" s="39"/>
      <c r="NX140" s="39"/>
      <c r="NY140" s="39"/>
      <c r="NZ140" s="39"/>
      <c r="OA140" s="39"/>
      <c r="OB140" s="39"/>
      <c r="OC140" s="39"/>
      <c r="OD140" s="39"/>
      <c r="OE140" s="39"/>
      <c r="OF140" s="39"/>
      <c r="OG140" s="39"/>
      <c r="OH140" s="39"/>
      <c r="OI140" s="39"/>
      <c r="OJ140" s="39"/>
      <c r="OK140" s="39"/>
      <c r="OL140" s="39"/>
      <c r="OM140" s="39"/>
      <c r="ON140" s="39"/>
      <c r="OO140" s="39"/>
      <c r="OP140" s="39"/>
      <c r="OQ140" s="39"/>
      <c r="OR140" s="39"/>
      <c r="OS140" s="39"/>
      <c r="OT140" s="39"/>
      <c r="OU140" s="39"/>
      <c r="OV140" s="39"/>
      <c r="OW140" s="39"/>
      <c r="OX140" s="39"/>
      <c r="OY140" s="39"/>
      <c r="OZ140" s="39"/>
      <c r="PA140" s="39"/>
      <c r="PB140" s="39"/>
      <c r="PC140" s="39"/>
      <c r="PD140" s="39"/>
      <c r="PE140" s="39"/>
      <c r="PF140" s="39"/>
      <c r="PG140" s="39"/>
      <c r="PH140" s="39"/>
      <c r="PI140" s="39"/>
      <c r="PJ140" s="39"/>
      <c r="PK140" s="39"/>
      <c r="PL140" s="39"/>
      <c r="PM140" s="39"/>
      <c r="PN140" s="39"/>
      <c r="PO140" s="39"/>
      <c r="PP140" s="39"/>
      <c r="PQ140" s="39"/>
      <c r="PR140" s="39"/>
      <c r="PS140" s="39"/>
      <c r="PT140" s="39"/>
      <c r="PU140" s="39"/>
      <c r="PV140" s="39"/>
      <c r="PW140" s="39"/>
      <c r="PX140" s="39"/>
      <c r="PY140" s="39"/>
      <c r="PZ140" s="39"/>
      <c r="QA140" s="39"/>
      <c r="QB140" s="39"/>
      <c r="QC140" s="39"/>
      <c r="QD140" s="39"/>
      <c r="QE140" s="39"/>
      <c r="QF140" s="39"/>
      <c r="QG140" s="39"/>
      <c r="QH140" s="39"/>
      <c r="QI140" s="39"/>
      <c r="QJ140" s="39"/>
      <c r="QK140" s="39"/>
      <c r="QL140" s="39"/>
      <c r="QM140" s="39"/>
      <c r="QN140" s="39"/>
      <c r="QO140" s="39"/>
      <c r="QP140" s="39"/>
      <c r="QQ140" s="39"/>
      <c r="QR140" s="39"/>
      <c r="QS140" s="39"/>
      <c r="QT140" s="39"/>
      <c r="QU140" s="39"/>
      <c r="QV140" s="39"/>
      <c r="QW140" s="39"/>
      <c r="QX140" s="39"/>
      <c r="QY140" s="39"/>
      <c r="QZ140" s="39"/>
      <c r="RA140" s="39"/>
      <c r="RB140" s="39"/>
      <c r="RC140" s="39"/>
      <c r="RD140" s="39"/>
      <c r="RE140" s="39"/>
      <c r="RF140" s="39"/>
      <c r="RG140" s="39"/>
      <c r="RH140" s="39"/>
      <c r="RI140" s="39"/>
      <c r="RJ140" s="39"/>
      <c r="RK140" s="39"/>
      <c r="RL140" s="39"/>
      <c r="RM140" s="39"/>
      <c r="RN140" s="39"/>
      <c r="RO140" s="39"/>
      <c r="RP140" s="39"/>
      <c r="RQ140" s="39"/>
      <c r="RR140" s="39"/>
      <c r="RS140" s="39"/>
      <c r="RT140" s="39"/>
      <c r="RU140" s="39"/>
      <c r="RV140" s="39"/>
      <c r="RW140" s="39"/>
      <c r="RX140" s="39"/>
      <c r="RY140" s="39"/>
      <c r="RZ140" s="39"/>
      <c r="SA140" s="39"/>
      <c r="SB140" s="39"/>
      <c r="SC140" s="39"/>
      <c r="SD140" s="39"/>
      <c r="SE140" s="39"/>
      <c r="SF140" s="39"/>
      <c r="SG140" s="39"/>
      <c r="SH140" s="39"/>
      <c r="SI140" s="39"/>
      <c r="SJ140" s="39"/>
      <c r="SK140" s="39"/>
      <c r="SL140" s="39"/>
      <c r="SM140" s="39"/>
      <c r="SN140" s="39"/>
      <c r="SO140" s="39"/>
      <c r="SP140" s="39"/>
      <c r="SQ140" s="39"/>
      <c r="SR140" s="39"/>
      <c r="SS140" s="39"/>
      <c r="ST140" s="39"/>
      <c r="SU140" s="39"/>
      <c r="SV140" s="39"/>
      <c r="SW140" s="39"/>
      <c r="SX140" s="39"/>
      <c r="SY140" s="39"/>
      <c r="SZ140" s="39"/>
      <c r="TA140" s="39"/>
      <c r="TB140" s="39"/>
      <c r="TC140" s="39"/>
      <c r="TD140" s="39"/>
      <c r="TE140" s="39"/>
      <c r="TF140" s="39"/>
      <c r="TG140" s="39"/>
      <c r="TH140" s="39"/>
      <c r="TI140" s="39"/>
      <c r="TJ140" s="39"/>
      <c r="TK140" s="39"/>
      <c r="TL140" s="39"/>
      <c r="TM140" s="39"/>
      <c r="TN140" s="39"/>
      <c r="TO140" s="39"/>
      <c r="TP140" s="39"/>
      <c r="TQ140" s="39"/>
      <c r="TR140" s="39"/>
      <c r="TS140" s="39"/>
      <c r="TT140" s="39"/>
      <c r="TU140" s="39"/>
      <c r="TV140" s="39"/>
      <c r="TW140" s="39"/>
      <c r="TX140" s="39"/>
      <c r="TY140" s="39"/>
      <c r="TZ140" s="39"/>
      <c r="UA140" s="39"/>
      <c r="UB140" s="39"/>
      <c r="UC140" s="39"/>
      <c r="UD140" s="39"/>
      <c r="UE140" s="39"/>
      <c r="UF140" s="39"/>
      <c r="UG140" s="39"/>
      <c r="UH140" s="39"/>
      <c r="UI140" s="39"/>
      <c r="UJ140" s="39"/>
      <c r="UK140" s="39"/>
      <c r="UL140" s="39"/>
      <c r="UM140" s="39"/>
      <c r="UN140" s="39"/>
      <c r="UO140" s="39"/>
      <c r="UP140" s="39"/>
      <c r="UQ140" s="39"/>
      <c r="UR140" s="39"/>
      <c r="US140" s="39"/>
      <c r="UT140" s="39"/>
      <c r="UU140" s="39"/>
      <c r="UV140" s="39"/>
      <c r="UW140" s="39"/>
      <c r="UX140" s="39"/>
      <c r="UY140" s="39"/>
      <c r="UZ140" s="39"/>
      <c r="VA140" s="39"/>
      <c r="VB140" s="39"/>
      <c r="VC140" s="39"/>
      <c r="VD140" s="39"/>
      <c r="VE140" s="39"/>
      <c r="VF140" s="39"/>
      <c r="VG140" s="39"/>
      <c r="VH140" s="39"/>
      <c r="VI140" s="39"/>
      <c r="VJ140" s="39"/>
      <c r="VK140" s="39"/>
      <c r="VL140" s="39"/>
      <c r="VM140" s="39"/>
      <c r="VN140" s="39"/>
      <c r="VO140" s="39"/>
      <c r="VP140" s="39"/>
      <c r="VQ140" s="39"/>
      <c r="VR140" s="39"/>
      <c r="VS140" s="39"/>
      <c r="VT140" s="39"/>
      <c r="VU140" s="39"/>
      <c r="VV140" s="39"/>
      <c r="VW140" s="39"/>
      <c r="VX140" s="39"/>
      <c r="VY140" s="39"/>
      <c r="VZ140" s="39"/>
      <c r="WA140" s="39"/>
      <c r="WB140" s="39"/>
      <c r="WC140" s="39"/>
      <c r="WD140" s="39"/>
      <c r="WE140" s="39"/>
      <c r="WF140" s="39"/>
      <c r="WG140" s="39"/>
      <c r="WH140" s="39"/>
      <c r="WI140" s="39"/>
      <c r="WJ140" s="39"/>
      <c r="WK140" s="39"/>
      <c r="WL140" s="39"/>
      <c r="WM140" s="39"/>
      <c r="WN140" s="39"/>
      <c r="WO140" s="39"/>
      <c r="WP140" s="39"/>
      <c r="WQ140" s="39"/>
      <c r="WR140" s="39"/>
      <c r="WS140" s="39"/>
      <c r="WT140" s="39"/>
      <c r="WU140" s="39"/>
      <c r="WV140" s="39"/>
      <c r="WW140" s="39"/>
      <c r="WX140" s="39"/>
      <c r="WY140" s="39"/>
      <c r="WZ140" s="39"/>
      <c r="XA140" s="39"/>
      <c r="XB140" s="39"/>
      <c r="XC140" s="39"/>
      <c r="XD140" s="39"/>
      <c r="XE140" s="39"/>
      <c r="XF140" s="39"/>
      <c r="XG140" s="39"/>
      <c r="XH140" s="39"/>
      <c r="XI140" s="39"/>
      <c r="XJ140" s="39"/>
      <c r="XK140" s="39"/>
      <c r="XL140" s="39"/>
      <c r="XM140" s="39"/>
      <c r="XN140" s="39"/>
      <c r="XO140" s="39"/>
      <c r="XP140" s="39"/>
      <c r="XQ140" s="39"/>
      <c r="XR140" s="39"/>
      <c r="XS140" s="39"/>
      <c r="XT140" s="39"/>
      <c r="XU140" s="39"/>
      <c r="XV140" s="39"/>
      <c r="XW140" s="39"/>
      <c r="XX140" s="39"/>
      <c r="XY140" s="39"/>
      <c r="XZ140" s="39"/>
      <c r="YA140" s="39"/>
      <c r="YB140" s="39"/>
      <c r="YC140" s="39"/>
      <c r="YD140" s="39"/>
      <c r="YE140" s="39"/>
      <c r="YF140" s="39"/>
      <c r="YG140" s="39"/>
      <c r="YH140" s="39"/>
      <c r="YI140" s="39"/>
    </row>
    <row r="141" spans="1:659" ht="15.75" customHeight="1" x14ac:dyDescent="0.3">
      <c r="A141" s="152"/>
      <c r="B141" s="155"/>
      <c r="C141" s="21" t="s">
        <v>106</v>
      </c>
      <c r="D141" s="21" t="s">
        <v>102</v>
      </c>
      <c r="E141" s="109">
        <v>30469</v>
      </c>
      <c r="F141" s="109">
        <v>30030</v>
      </c>
      <c r="G141" s="109">
        <v>30460</v>
      </c>
      <c r="H141" s="109" t="str">
        <f t="shared" si="5"/>
        <v>30469_30030_30460</v>
      </c>
      <c r="I141" s="15">
        <v>653.11</v>
      </c>
      <c r="J141" s="15">
        <v>67.599999999999994</v>
      </c>
      <c r="K141" s="15">
        <v>27.36</v>
      </c>
      <c r="L141" s="15">
        <v>15.228344764373086</v>
      </c>
      <c r="M141" s="15">
        <v>10</v>
      </c>
      <c r="N141" s="16">
        <v>745.93834476437314</v>
      </c>
      <c r="O141" s="57">
        <v>768.07</v>
      </c>
      <c r="P141" s="54">
        <v>555.18999999999994</v>
      </c>
      <c r="Q141" s="54">
        <v>94.37</v>
      </c>
      <c r="R141" s="54">
        <v>41.55</v>
      </c>
      <c r="S141" s="54">
        <v>23.157253974972253</v>
      </c>
      <c r="T141" s="54">
        <v>10</v>
      </c>
      <c r="U141" s="55">
        <v>682.71725397497221</v>
      </c>
      <c r="V141" s="56">
        <v>711.1099999999999</v>
      </c>
      <c r="W141" s="17">
        <v>854.53</v>
      </c>
      <c r="X141" s="17">
        <v>96.6</v>
      </c>
      <c r="Y141" s="17">
        <v>17.440000000000001</v>
      </c>
      <c r="Z141" s="17">
        <v>9.7199159885322768</v>
      </c>
      <c r="AA141" s="17">
        <v>10</v>
      </c>
      <c r="AB141" s="59">
        <v>970.8499159885323</v>
      </c>
      <c r="AC141" s="127">
        <v>988.57</v>
      </c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  <c r="IW141" s="39"/>
      <c r="IX141" s="39"/>
      <c r="IY141" s="39"/>
      <c r="IZ141" s="39"/>
      <c r="JA141" s="39"/>
      <c r="JB141" s="39"/>
      <c r="JC141" s="39"/>
      <c r="JD141" s="39"/>
      <c r="JE141" s="39"/>
      <c r="JF141" s="39"/>
      <c r="JG141" s="39"/>
      <c r="JH141" s="39"/>
      <c r="JI141" s="39"/>
      <c r="JJ141" s="39"/>
      <c r="JK141" s="39"/>
      <c r="JL141" s="39"/>
      <c r="JM141" s="39"/>
      <c r="JN141" s="39"/>
      <c r="JO141" s="39"/>
      <c r="JP141" s="39"/>
      <c r="JQ141" s="39"/>
      <c r="JR141" s="39"/>
      <c r="JS141" s="39"/>
      <c r="JT141" s="39"/>
      <c r="JU141" s="39"/>
      <c r="JV141" s="39"/>
      <c r="JW141" s="39"/>
      <c r="JX141" s="39"/>
      <c r="JY141" s="39"/>
      <c r="JZ141" s="39"/>
      <c r="KA141" s="39"/>
      <c r="KB141" s="39"/>
      <c r="KC141" s="39"/>
      <c r="KD141" s="39"/>
      <c r="KE141" s="39"/>
      <c r="KF141" s="39"/>
      <c r="KG141" s="39"/>
      <c r="KH141" s="39"/>
      <c r="KI141" s="39"/>
      <c r="KJ141" s="39"/>
      <c r="KK141" s="39"/>
      <c r="KL141" s="39"/>
      <c r="KM141" s="39"/>
      <c r="KN141" s="39"/>
      <c r="KO141" s="39"/>
      <c r="KP141" s="39"/>
      <c r="KQ141" s="39"/>
      <c r="KR141" s="39"/>
      <c r="KS141" s="39"/>
      <c r="KT141" s="39"/>
      <c r="KU141" s="39"/>
      <c r="KV141" s="39"/>
      <c r="KW141" s="39"/>
      <c r="KX141" s="39"/>
      <c r="KY141" s="39"/>
      <c r="KZ141" s="39"/>
      <c r="LA141" s="39"/>
      <c r="LB141" s="39"/>
      <c r="LC141" s="39"/>
      <c r="LD141" s="39"/>
      <c r="LE141" s="39"/>
      <c r="LF141" s="39"/>
      <c r="LG141" s="39"/>
      <c r="LH141" s="39"/>
      <c r="LI141" s="39"/>
      <c r="LJ141" s="39"/>
      <c r="LK141" s="39"/>
      <c r="LL141" s="39"/>
      <c r="LM141" s="39"/>
      <c r="LN141" s="39"/>
      <c r="LO141" s="39"/>
      <c r="LP141" s="39"/>
      <c r="LQ141" s="39"/>
      <c r="LR141" s="39"/>
      <c r="LS141" s="39"/>
      <c r="LT141" s="39"/>
      <c r="LU141" s="39"/>
      <c r="LV141" s="39"/>
      <c r="LW141" s="39"/>
      <c r="LX141" s="39"/>
      <c r="LY141" s="39"/>
      <c r="LZ141" s="39"/>
      <c r="MA141" s="39"/>
      <c r="MB141" s="39"/>
      <c r="MC141" s="39"/>
      <c r="MD141" s="39"/>
      <c r="ME141" s="39"/>
      <c r="MF141" s="39"/>
      <c r="MG141" s="39"/>
      <c r="MH141" s="39"/>
      <c r="MI141" s="39"/>
      <c r="MJ141" s="39"/>
      <c r="MK141" s="39"/>
      <c r="ML141" s="39"/>
      <c r="MM141" s="39"/>
      <c r="MN141" s="39"/>
      <c r="MO141" s="39"/>
      <c r="MP141" s="39"/>
      <c r="MQ141" s="39"/>
      <c r="MR141" s="39"/>
      <c r="MS141" s="39"/>
      <c r="MT141" s="39"/>
      <c r="MU141" s="39"/>
      <c r="MV141" s="39"/>
      <c r="MW141" s="39"/>
      <c r="MX141" s="39"/>
      <c r="MY141" s="39"/>
      <c r="MZ141" s="39"/>
      <c r="NA141" s="39"/>
      <c r="NB141" s="39"/>
      <c r="NC141" s="39"/>
      <c r="ND141" s="39"/>
      <c r="NE141" s="39"/>
      <c r="NF141" s="39"/>
      <c r="NG141" s="39"/>
      <c r="NH141" s="39"/>
      <c r="NI141" s="39"/>
      <c r="NJ141" s="39"/>
      <c r="NK141" s="39"/>
      <c r="NL141" s="39"/>
      <c r="NM141" s="39"/>
      <c r="NN141" s="39"/>
      <c r="NO141" s="39"/>
      <c r="NP141" s="39"/>
      <c r="NQ141" s="39"/>
      <c r="NR141" s="39"/>
      <c r="NS141" s="39"/>
      <c r="NT141" s="39"/>
      <c r="NU141" s="39"/>
      <c r="NV141" s="39"/>
      <c r="NW141" s="39"/>
      <c r="NX141" s="39"/>
      <c r="NY141" s="39"/>
      <c r="NZ141" s="39"/>
      <c r="OA141" s="39"/>
      <c r="OB141" s="39"/>
      <c r="OC141" s="39"/>
      <c r="OD141" s="39"/>
      <c r="OE141" s="39"/>
      <c r="OF141" s="39"/>
      <c r="OG141" s="39"/>
      <c r="OH141" s="39"/>
      <c r="OI141" s="39"/>
      <c r="OJ141" s="39"/>
      <c r="OK141" s="39"/>
      <c r="OL141" s="39"/>
      <c r="OM141" s="39"/>
      <c r="ON141" s="39"/>
      <c r="OO141" s="39"/>
      <c r="OP141" s="39"/>
      <c r="OQ141" s="39"/>
      <c r="OR141" s="39"/>
      <c r="OS141" s="39"/>
      <c r="OT141" s="39"/>
      <c r="OU141" s="39"/>
      <c r="OV141" s="39"/>
      <c r="OW141" s="39"/>
      <c r="OX141" s="39"/>
      <c r="OY141" s="39"/>
      <c r="OZ141" s="39"/>
      <c r="PA141" s="39"/>
      <c r="PB141" s="39"/>
      <c r="PC141" s="39"/>
      <c r="PD141" s="39"/>
      <c r="PE141" s="39"/>
      <c r="PF141" s="39"/>
      <c r="PG141" s="39"/>
      <c r="PH141" s="39"/>
      <c r="PI141" s="39"/>
      <c r="PJ141" s="39"/>
      <c r="PK141" s="39"/>
      <c r="PL141" s="39"/>
      <c r="PM141" s="39"/>
      <c r="PN141" s="39"/>
      <c r="PO141" s="39"/>
      <c r="PP141" s="39"/>
      <c r="PQ141" s="39"/>
      <c r="PR141" s="39"/>
      <c r="PS141" s="39"/>
      <c r="PT141" s="39"/>
      <c r="PU141" s="39"/>
      <c r="PV141" s="39"/>
      <c r="PW141" s="39"/>
      <c r="PX141" s="39"/>
      <c r="PY141" s="39"/>
      <c r="PZ141" s="39"/>
      <c r="QA141" s="39"/>
      <c r="QB141" s="39"/>
      <c r="QC141" s="39"/>
      <c r="QD141" s="39"/>
      <c r="QE141" s="39"/>
      <c r="QF141" s="39"/>
      <c r="QG141" s="39"/>
      <c r="QH141" s="39"/>
      <c r="QI141" s="39"/>
      <c r="QJ141" s="39"/>
      <c r="QK141" s="39"/>
      <c r="QL141" s="39"/>
      <c r="QM141" s="39"/>
      <c r="QN141" s="39"/>
      <c r="QO141" s="39"/>
      <c r="QP141" s="39"/>
      <c r="QQ141" s="39"/>
      <c r="QR141" s="39"/>
      <c r="QS141" s="39"/>
      <c r="QT141" s="39"/>
      <c r="QU141" s="39"/>
      <c r="QV141" s="39"/>
      <c r="QW141" s="39"/>
      <c r="QX141" s="39"/>
      <c r="QY141" s="39"/>
      <c r="QZ141" s="39"/>
      <c r="RA141" s="39"/>
      <c r="RB141" s="39"/>
      <c r="RC141" s="39"/>
      <c r="RD141" s="39"/>
      <c r="RE141" s="39"/>
      <c r="RF141" s="39"/>
      <c r="RG141" s="39"/>
      <c r="RH141" s="39"/>
      <c r="RI141" s="39"/>
      <c r="RJ141" s="39"/>
      <c r="RK141" s="39"/>
      <c r="RL141" s="39"/>
      <c r="RM141" s="39"/>
      <c r="RN141" s="39"/>
      <c r="RO141" s="39"/>
      <c r="RP141" s="39"/>
      <c r="RQ141" s="39"/>
      <c r="RR141" s="39"/>
      <c r="RS141" s="39"/>
      <c r="RT141" s="39"/>
      <c r="RU141" s="39"/>
      <c r="RV141" s="39"/>
      <c r="RW141" s="39"/>
      <c r="RX141" s="39"/>
      <c r="RY141" s="39"/>
      <c r="RZ141" s="39"/>
      <c r="SA141" s="39"/>
      <c r="SB141" s="39"/>
      <c r="SC141" s="39"/>
      <c r="SD141" s="39"/>
      <c r="SE141" s="39"/>
      <c r="SF141" s="39"/>
      <c r="SG141" s="39"/>
      <c r="SH141" s="39"/>
      <c r="SI141" s="39"/>
      <c r="SJ141" s="39"/>
      <c r="SK141" s="39"/>
      <c r="SL141" s="39"/>
      <c r="SM141" s="39"/>
      <c r="SN141" s="39"/>
      <c r="SO141" s="39"/>
      <c r="SP141" s="39"/>
      <c r="SQ141" s="39"/>
      <c r="SR141" s="39"/>
      <c r="SS141" s="39"/>
      <c r="ST141" s="39"/>
      <c r="SU141" s="39"/>
      <c r="SV141" s="39"/>
      <c r="SW141" s="39"/>
      <c r="SX141" s="39"/>
      <c r="SY141" s="39"/>
      <c r="SZ141" s="39"/>
      <c r="TA141" s="39"/>
      <c r="TB141" s="39"/>
      <c r="TC141" s="39"/>
      <c r="TD141" s="39"/>
      <c r="TE141" s="39"/>
      <c r="TF141" s="39"/>
      <c r="TG141" s="39"/>
      <c r="TH141" s="39"/>
      <c r="TI141" s="39"/>
      <c r="TJ141" s="39"/>
      <c r="TK141" s="39"/>
      <c r="TL141" s="39"/>
      <c r="TM141" s="39"/>
      <c r="TN141" s="39"/>
      <c r="TO141" s="39"/>
      <c r="TP141" s="39"/>
      <c r="TQ141" s="39"/>
      <c r="TR141" s="39"/>
      <c r="TS141" s="39"/>
      <c r="TT141" s="39"/>
      <c r="TU141" s="39"/>
      <c r="TV141" s="39"/>
      <c r="TW141" s="39"/>
      <c r="TX141" s="39"/>
      <c r="TY141" s="39"/>
      <c r="TZ141" s="39"/>
      <c r="UA141" s="39"/>
      <c r="UB141" s="39"/>
      <c r="UC141" s="39"/>
      <c r="UD141" s="39"/>
      <c r="UE141" s="39"/>
      <c r="UF141" s="39"/>
      <c r="UG141" s="39"/>
      <c r="UH141" s="39"/>
      <c r="UI141" s="39"/>
      <c r="UJ141" s="39"/>
      <c r="UK141" s="39"/>
      <c r="UL141" s="39"/>
      <c r="UM141" s="39"/>
      <c r="UN141" s="39"/>
      <c r="UO141" s="39"/>
      <c r="UP141" s="39"/>
      <c r="UQ141" s="39"/>
      <c r="UR141" s="39"/>
      <c r="US141" s="39"/>
      <c r="UT141" s="39"/>
      <c r="UU141" s="39"/>
      <c r="UV141" s="39"/>
      <c r="UW141" s="39"/>
      <c r="UX141" s="39"/>
      <c r="UY141" s="39"/>
      <c r="UZ141" s="39"/>
      <c r="VA141" s="39"/>
      <c r="VB141" s="39"/>
      <c r="VC141" s="39"/>
      <c r="VD141" s="39"/>
      <c r="VE141" s="39"/>
      <c r="VF141" s="39"/>
      <c r="VG141" s="39"/>
      <c r="VH141" s="39"/>
      <c r="VI141" s="39"/>
      <c r="VJ141" s="39"/>
      <c r="VK141" s="39"/>
      <c r="VL141" s="39"/>
      <c r="VM141" s="39"/>
      <c r="VN141" s="39"/>
      <c r="VO141" s="39"/>
      <c r="VP141" s="39"/>
      <c r="VQ141" s="39"/>
      <c r="VR141" s="39"/>
      <c r="VS141" s="39"/>
      <c r="VT141" s="39"/>
      <c r="VU141" s="39"/>
      <c r="VV141" s="39"/>
      <c r="VW141" s="39"/>
      <c r="VX141" s="39"/>
      <c r="VY141" s="39"/>
      <c r="VZ141" s="39"/>
      <c r="WA141" s="39"/>
      <c r="WB141" s="39"/>
      <c r="WC141" s="39"/>
      <c r="WD141" s="39"/>
      <c r="WE141" s="39"/>
      <c r="WF141" s="39"/>
      <c r="WG141" s="39"/>
      <c r="WH141" s="39"/>
      <c r="WI141" s="39"/>
      <c r="WJ141" s="39"/>
      <c r="WK141" s="39"/>
      <c r="WL141" s="39"/>
      <c r="WM141" s="39"/>
      <c r="WN141" s="39"/>
      <c r="WO141" s="39"/>
      <c r="WP141" s="39"/>
      <c r="WQ141" s="39"/>
      <c r="WR141" s="39"/>
      <c r="WS141" s="39"/>
      <c r="WT141" s="39"/>
      <c r="WU141" s="39"/>
      <c r="WV141" s="39"/>
      <c r="WW141" s="39"/>
      <c r="WX141" s="39"/>
      <c r="WY141" s="39"/>
      <c r="WZ141" s="39"/>
      <c r="XA141" s="39"/>
      <c r="XB141" s="39"/>
      <c r="XC141" s="39"/>
      <c r="XD141" s="39"/>
      <c r="XE141" s="39"/>
      <c r="XF141" s="39"/>
      <c r="XG141" s="39"/>
      <c r="XH141" s="39"/>
      <c r="XI141" s="39"/>
      <c r="XJ141" s="39"/>
      <c r="XK141" s="39"/>
      <c r="XL141" s="39"/>
      <c r="XM141" s="39"/>
      <c r="XN141" s="39"/>
      <c r="XO141" s="39"/>
      <c r="XP141" s="39"/>
      <c r="XQ141" s="39"/>
      <c r="XR141" s="39"/>
      <c r="XS141" s="39"/>
      <c r="XT141" s="39"/>
      <c r="XU141" s="39"/>
      <c r="XV141" s="39"/>
      <c r="XW141" s="39"/>
      <c r="XX141" s="39"/>
      <c r="XY141" s="39"/>
      <c r="XZ141" s="39"/>
      <c r="YA141" s="39"/>
      <c r="YB141" s="39"/>
      <c r="YC141" s="39"/>
      <c r="YD141" s="39"/>
      <c r="YE141" s="39"/>
      <c r="YF141" s="39"/>
      <c r="YG141" s="39"/>
      <c r="YH141" s="39"/>
      <c r="YI141" s="39"/>
    </row>
    <row r="142" spans="1:659" ht="15.75" customHeight="1" x14ac:dyDescent="0.3">
      <c r="A142" s="152"/>
      <c r="B142" s="155"/>
      <c r="C142" s="21" t="s">
        <v>106</v>
      </c>
      <c r="D142" s="21" t="s">
        <v>106</v>
      </c>
      <c r="E142" s="109">
        <v>30469</v>
      </c>
      <c r="F142" s="109">
        <v>30030</v>
      </c>
      <c r="G142" s="109">
        <v>30469</v>
      </c>
      <c r="H142" s="109" t="str">
        <f t="shared" si="5"/>
        <v>30469_30030_30469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6">
        <v>0</v>
      </c>
      <c r="O142" s="57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5">
        <v>0</v>
      </c>
      <c r="V142" s="56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59">
        <v>0</v>
      </c>
      <c r="AC142" s="127">
        <v>0</v>
      </c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  <c r="IW142" s="39"/>
      <c r="IX142" s="39"/>
      <c r="IY142" s="39"/>
      <c r="IZ142" s="39"/>
      <c r="JA142" s="39"/>
      <c r="JB142" s="39"/>
      <c r="JC142" s="39"/>
      <c r="JD142" s="39"/>
      <c r="JE142" s="39"/>
      <c r="JF142" s="39"/>
      <c r="JG142" s="39"/>
      <c r="JH142" s="39"/>
      <c r="JI142" s="39"/>
      <c r="JJ142" s="39"/>
      <c r="JK142" s="39"/>
      <c r="JL142" s="39"/>
      <c r="JM142" s="39"/>
      <c r="JN142" s="39"/>
      <c r="JO142" s="39"/>
      <c r="JP142" s="39"/>
      <c r="JQ142" s="39"/>
      <c r="JR142" s="39"/>
      <c r="JS142" s="39"/>
      <c r="JT142" s="39"/>
      <c r="JU142" s="39"/>
      <c r="JV142" s="39"/>
      <c r="JW142" s="39"/>
      <c r="JX142" s="39"/>
      <c r="JY142" s="39"/>
      <c r="JZ142" s="39"/>
      <c r="KA142" s="39"/>
      <c r="KB142" s="39"/>
      <c r="KC142" s="39"/>
      <c r="KD142" s="39"/>
      <c r="KE142" s="39"/>
      <c r="KF142" s="39"/>
      <c r="KG142" s="39"/>
      <c r="KH142" s="39"/>
      <c r="KI142" s="39"/>
      <c r="KJ142" s="39"/>
      <c r="KK142" s="39"/>
      <c r="KL142" s="39"/>
      <c r="KM142" s="39"/>
      <c r="KN142" s="39"/>
      <c r="KO142" s="39"/>
      <c r="KP142" s="39"/>
      <c r="KQ142" s="39"/>
      <c r="KR142" s="39"/>
      <c r="KS142" s="39"/>
      <c r="KT142" s="39"/>
      <c r="KU142" s="39"/>
      <c r="KV142" s="39"/>
      <c r="KW142" s="39"/>
      <c r="KX142" s="39"/>
      <c r="KY142" s="39"/>
      <c r="KZ142" s="39"/>
      <c r="LA142" s="39"/>
      <c r="LB142" s="39"/>
      <c r="LC142" s="39"/>
      <c r="LD142" s="39"/>
      <c r="LE142" s="39"/>
      <c r="LF142" s="39"/>
      <c r="LG142" s="39"/>
      <c r="LH142" s="39"/>
      <c r="LI142" s="39"/>
      <c r="LJ142" s="39"/>
      <c r="LK142" s="39"/>
      <c r="LL142" s="39"/>
      <c r="LM142" s="39"/>
      <c r="LN142" s="39"/>
      <c r="LO142" s="39"/>
      <c r="LP142" s="39"/>
      <c r="LQ142" s="39"/>
      <c r="LR142" s="39"/>
      <c r="LS142" s="39"/>
      <c r="LT142" s="39"/>
      <c r="LU142" s="39"/>
      <c r="LV142" s="39"/>
      <c r="LW142" s="39"/>
      <c r="LX142" s="39"/>
      <c r="LY142" s="39"/>
      <c r="LZ142" s="39"/>
      <c r="MA142" s="39"/>
      <c r="MB142" s="39"/>
      <c r="MC142" s="39"/>
      <c r="MD142" s="39"/>
      <c r="ME142" s="39"/>
      <c r="MF142" s="39"/>
      <c r="MG142" s="39"/>
      <c r="MH142" s="39"/>
      <c r="MI142" s="39"/>
      <c r="MJ142" s="39"/>
      <c r="MK142" s="39"/>
      <c r="ML142" s="39"/>
      <c r="MM142" s="39"/>
      <c r="MN142" s="39"/>
      <c r="MO142" s="39"/>
      <c r="MP142" s="39"/>
      <c r="MQ142" s="39"/>
      <c r="MR142" s="39"/>
      <c r="MS142" s="39"/>
      <c r="MT142" s="39"/>
      <c r="MU142" s="39"/>
      <c r="MV142" s="39"/>
      <c r="MW142" s="39"/>
      <c r="MX142" s="39"/>
      <c r="MY142" s="39"/>
      <c r="MZ142" s="39"/>
      <c r="NA142" s="39"/>
      <c r="NB142" s="39"/>
      <c r="NC142" s="39"/>
      <c r="ND142" s="39"/>
      <c r="NE142" s="39"/>
      <c r="NF142" s="39"/>
      <c r="NG142" s="39"/>
      <c r="NH142" s="39"/>
      <c r="NI142" s="39"/>
      <c r="NJ142" s="39"/>
      <c r="NK142" s="39"/>
      <c r="NL142" s="39"/>
      <c r="NM142" s="39"/>
      <c r="NN142" s="39"/>
      <c r="NO142" s="39"/>
      <c r="NP142" s="39"/>
      <c r="NQ142" s="39"/>
      <c r="NR142" s="39"/>
      <c r="NS142" s="39"/>
      <c r="NT142" s="39"/>
      <c r="NU142" s="39"/>
      <c r="NV142" s="39"/>
      <c r="NW142" s="39"/>
      <c r="NX142" s="39"/>
      <c r="NY142" s="39"/>
      <c r="NZ142" s="39"/>
      <c r="OA142" s="39"/>
      <c r="OB142" s="39"/>
      <c r="OC142" s="39"/>
      <c r="OD142" s="39"/>
      <c r="OE142" s="39"/>
      <c r="OF142" s="39"/>
      <c r="OG142" s="39"/>
      <c r="OH142" s="39"/>
      <c r="OI142" s="39"/>
      <c r="OJ142" s="39"/>
      <c r="OK142" s="39"/>
      <c r="OL142" s="39"/>
      <c r="OM142" s="39"/>
      <c r="ON142" s="39"/>
      <c r="OO142" s="39"/>
      <c r="OP142" s="39"/>
      <c r="OQ142" s="39"/>
      <c r="OR142" s="39"/>
      <c r="OS142" s="39"/>
      <c r="OT142" s="39"/>
      <c r="OU142" s="39"/>
      <c r="OV142" s="39"/>
      <c r="OW142" s="39"/>
      <c r="OX142" s="39"/>
      <c r="OY142" s="39"/>
      <c r="OZ142" s="39"/>
      <c r="PA142" s="39"/>
      <c r="PB142" s="39"/>
      <c r="PC142" s="39"/>
      <c r="PD142" s="39"/>
      <c r="PE142" s="39"/>
      <c r="PF142" s="39"/>
      <c r="PG142" s="39"/>
      <c r="PH142" s="39"/>
      <c r="PI142" s="39"/>
      <c r="PJ142" s="39"/>
      <c r="PK142" s="39"/>
      <c r="PL142" s="39"/>
      <c r="PM142" s="39"/>
      <c r="PN142" s="39"/>
      <c r="PO142" s="39"/>
      <c r="PP142" s="39"/>
      <c r="PQ142" s="39"/>
      <c r="PR142" s="39"/>
      <c r="PS142" s="39"/>
      <c r="PT142" s="39"/>
      <c r="PU142" s="39"/>
      <c r="PV142" s="39"/>
      <c r="PW142" s="39"/>
      <c r="PX142" s="39"/>
      <c r="PY142" s="39"/>
      <c r="PZ142" s="39"/>
      <c r="QA142" s="39"/>
      <c r="QB142" s="39"/>
      <c r="QC142" s="39"/>
      <c r="QD142" s="39"/>
      <c r="QE142" s="39"/>
      <c r="QF142" s="39"/>
      <c r="QG142" s="39"/>
      <c r="QH142" s="39"/>
      <c r="QI142" s="39"/>
      <c r="QJ142" s="39"/>
      <c r="QK142" s="39"/>
      <c r="QL142" s="39"/>
      <c r="QM142" s="39"/>
      <c r="QN142" s="39"/>
      <c r="QO142" s="39"/>
      <c r="QP142" s="39"/>
      <c r="QQ142" s="39"/>
      <c r="QR142" s="39"/>
      <c r="QS142" s="39"/>
      <c r="QT142" s="39"/>
      <c r="QU142" s="39"/>
      <c r="QV142" s="39"/>
      <c r="QW142" s="39"/>
      <c r="QX142" s="39"/>
      <c r="QY142" s="39"/>
      <c r="QZ142" s="39"/>
      <c r="RA142" s="39"/>
      <c r="RB142" s="39"/>
      <c r="RC142" s="39"/>
      <c r="RD142" s="39"/>
      <c r="RE142" s="39"/>
      <c r="RF142" s="39"/>
      <c r="RG142" s="39"/>
      <c r="RH142" s="39"/>
      <c r="RI142" s="39"/>
      <c r="RJ142" s="39"/>
      <c r="RK142" s="39"/>
      <c r="RL142" s="39"/>
      <c r="RM142" s="39"/>
      <c r="RN142" s="39"/>
      <c r="RO142" s="39"/>
      <c r="RP142" s="39"/>
      <c r="RQ142" s="39"/>
      <c r="RR142" s="39"/>
      <c r="RS142" s="39"/>
      <c r="RT142" s="39"/>
      <c r="RU142" s="39"/>
      <c r="RV142" s="39"/>
      <c r="RW142" s="39"/>
      <c r="RX142" s="39"/>
      <c r="RY142" s="39"/>
      <c r="RZ142" s="39"/>
      <c r="SA142" s="39"/>
      <c r="SB142" s="39"/>
      <c r="SC142" s="39"/>
      <c r="SD142" s="39"/>
      <c r="SE142" s="39"/>
      <c r="SF142" s="39"/>
      <c r="SG142" s="39"/>
      <c r="SH142" s="39"/>
      <c r="SI142" s="39"/>
      <c r="SJ142" s="39"/>
      <c r="SK142" s="39"/>
      <c r="SL142" s="39"/>
      <c r="SM142" s="39"/>
      <c r="SN142" s="39"/>
      <c r="SO142" s="39"/>
      <c r="SP142" s="39"/>
      <c r="SQ142" s="39"/>
      <c r="SR142" s="39"/>
      <c r="SS142" s="39"/>
      <c r="ST142" s="39"/>
      <c r="SU142" s="39"/>
      <c r="SV142" s="39"/>
      <c r="SW142" s="39"/>
      <c r="SX142" s="39"/>
      <c r="SY142" s="39"/>
      <c r="SZ142" s="39"/>
      <c r="TA142" s="39"/>
      <c r="TB142" s="39"/>
      <c r="TC142" s="39"/>
      <c r="TD142" s="39"/>
      <c r="TE142" s="39"/>
      <c r="TF142" s="39"/>
      <c r="TG142" s="39"/>
      <c r="TH142" s="39"/>
      <c r="TI142" s="39"/>
      <c r="TJ142" s="39"/>
      <c r="TK142" s="39"/>
      <c r="TL142" s="39"/>
      <c r="TM142" s="39"/>
      <c r="TN142" s="39"/>
      <c r="TO142" s="39"/>
      <c r="TP142" s="39"/>
      <c r="TQ142" s="39"/>
      <c r="TR142" s="39"/>
      <c r="TS142" s="39"/>
      <c r="TT142" s="39"/>
      <c r="TU142" s="39"/>
      <c r="TV142" s="39"/>
      <c r="TW142" s="39"/>
      <c r="TX142" s="39"/>
      <c r="TY142" s="39"/>
      <c r="TZ142" s="39"/>
      <c r="UA142" s="39"/>
      <c r="UB142" s="39"/>
      <c r="UC142" s="39"/>
      <c r="UD142" s="39"/>
      <c r="UE142" s="39"/>
      <c r="UF142" s="39"/>
      <c r="UG142" s="39"/>
      <c r="UH142" s="39"/>
      <c r="UI142" s="39"/>
      <c r="UJ142" s="39"/>
      <c r="UK142" s="39"/>
      <c r="UL142" s="39"/>
      <c r="UM142" s="39"/>
      <c r="UN142" s="39"/>
      <c r="UO142" s="39"/>
      <c r="UP142" s="39"/>
      <c r="UQ142" s="39"/>
      <c r="UR142" s="39"/>
      <c r="US142" s="39"/>
      <c r="UT142" s="39"/>
      <c r="UU142" s="39"/>
      <c r="UV142" s="39"/>
      <c r="UW142" s="39"/>
      <c r="UX142" s="39"/>
      <c r="UY142" s="39"/>
      <c r="UZ142" s="39"/>
      <c r="VA142" s="39"/>
      <c r="VB142" s="39"/>
      <c r="VC142" s="39"/>
      <c r="VD142" s="39"/>
      <c r="VE142" s="39"/>
      <c r="VF142" s="39"/>
      <c r="VG142" s="39"/>
      <c r="VH142" s="39"/>
      <c r="VI142" s="39"/>
      <c r="VJ142" s="39"/>
      <c r="VK142" s="39"/>
      <c r="VL142" s="39"/>
      <c r="VM142" s="39"/>
      <c r="VN142" s="39"/>
      <c r="VO142" s="39"/>
      <c r="VP142" s="39"/>
      <c r="VQ142" s="39"/>
      <c r="VR142" s="39"/>
      <c r="VS142" s="39"/>
      <c r="VT142" s="39"/>
      <c r="VU142" s="39"/>
      <c r="VV142" s="39"/>
      <c r="VW142" s="39"/>
      <c r="VX142" s="39"/>
      <c r="VY142" s="39"/>
      <c r="VZ142" s="39"/>
      <c r="WA142" s="39"/>
      <c r="WB142" s="39"/>
      <c r="WC142" s="39"/>
      <c r="WD142" s="39"/>
      <c r="WE142" s="39"/>
      <c r="WF142" s="39"/>
      <c r="WG142" s="39"/>
      <c r="WH142" s="39"/>
      <c r="WI142" s="39"/>
      <c r="WJ142" s="39"/>
      <c r="WK142" s="39"/>
      <c r="WL142" s="39"/>
      <c r="WM142" s="39"/>
      <c r="WN142" s="39"/>
      <c r="WO142" s="39"/>
      <c r="WP142" s="39"/>
      <c r="WQ142" s="39"/>
      <c r="WR142" s="39"/>
      <c r="WS142" s="39"/>
      <c r="WT142" s="39"/>
      <c r="WU142" s="39"/>
      <c r="WV142" s="39"/>
      <c r="WW142" s="39"/>
      <c r="WX142" s="39"/>
      <c r="WY142" s="39"/>
      <c r="WZ142" s="39"/>
      <c r="XA142" s="39"/>
      <c r="XB142" s="39"/>
      <c r="XC142" s="39"/>
      <c r="XD142" s="39"/>
      <c r="XE142" s="39"/>
      <c r="XF142" s="39"/>
      <c r="XG142" s="39"/>
      <c r="XH142" s="39"/>
      <c r="XI142" s="39"/>
      <c r="XJ142" s="39"/>
      <c r="XK142" s="39"/>
      <c r="XL142" s="39"/>
      <c r="XM142" s="39"/>
      <c r="XN142" s="39"/>
      <c r="XO142" s="39"/>
      <c r="XP142" s="39"/>
      <c r="XQ142" s="39"/>
      <c r="XR142" s="39"/>
      <c r="XS142" s="39"/>
      <c r="XT142" s="39"/>
      <c r="XU142" s="39"/>
      <c r="XV142" s="39"/>
      <c r="XW142" s="39"/>
      <c r="XX142" s="39"/>
      <c r="XY142" s="39"/>
      <c r="XZ142" s="39"/>
      <c r="YA142" s="39"/>
      <c r="YB142" s="39"/>
      <c r="YC142" s="39"/>
      <c r="YD142" s="39"/>
      <c r="YE142" s="39"/>
      <c r="YF142" s="39"/>
      <c r="YG142" s="39"/>
      <c r="YH142" s="39"/>
      <c r="YI142" s="39"/>
    </row>
    <row r="143" spans="1:659" ht="15.75" customHeight="1" x14ac:dyDescent="0.3">
      <c r="A143" s="152"/>
      <c r="B143" s="155"/>
      <c r="C143" s="21" t="s">
        <v>106</v>
      </c>
      <c r="D143" s="21" t="s">
        <v>103</v>
      </c>
      <c r="E143" s="109">
        <v>30469</v>
      </c>
      <c r="F143" s="109">
        <v>30030</v>
      </c>
      <c r="G143" s="109">
        <v>30165</v>
      </c>
      <c r="H143" s="109" t="str">
        <f t="shared" si="5"/>
        <v>30469_30030_30165</v>
      </c>
      <c r="I143" s="15">
        <v>257.46999999999997</v>
      </c>
      <c r="J143" s="15">
        <v>24.81</v>
      </c>
      <c r="K143" s="15">
        <v>12.48</v>
      </c>
      <c r="L143" s="15">
        <v>6.9462625241000042</v>
      </c>
      <c r="M143" s="15">
        <v>0</v>
      </c>
      <c r="N143" s="16">
        <v>289.22626252409998</v>
      </c>
      <c r="O143" s="57">
        <v>294.76</v>
      </c>
      <c r="P143" s="54">
        <v>229.74</v>
      </c>
      <c r="Q143" s="54">
        <v>15.57</v>
      </c>
      <c r="R143" s="54">
        <v>0.72</v>
      </c>
      <c r="S143" s="54">
        <v>0.40128093530637837</v>
      </c>
      <c r="T143" s="54">
        <v>0</v>
      </c>
      <c r="U143" s="55">
        <v>245.71128093530638</v>
      </c>
      <c r="V143" s="56">
        <v>246.03</v>
      </c>
      <c r="W143" s="17">
        <v>436.84000000000003</v>
      </c>
      <c r="X143" s="17">
        <v>33.380000000000003</v>
      </c>
      <c r="Y143" s="17">
        <v>0.66</v>
      </c>
      <c r="Z143" s="17">
        <v>0.36784085736418021</v>
      </c>
      <c r="AA143" s="17">
        <v>0</v>
      </c>
      <c r="AB143" s="59">
        <v>470.5878408573642</v>
      </c>
      <c r="AC143" s="127">
        <v>470.88000000000005</v>
      </c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  <c r="IW143" s="39"/>
      <c r="IX143" s="39"/>
      <c r="IY143" s="39"/>
      <c r="IZ143" s="39"/>
      <c r="JA143" s="39"/>
      <c r="JB143" s="39"/>
      <c r="JC143" s="39"/>
      <c r="JD143" s="39"/>
      <c r="JE143" s="39"/>
      <c r="JF143" s="39"/>
      <c r="JG143" s="39"/>
      <c r="JH143" s="39"/>
      <c r="JI143" s="39"/>
      <c r="JJ143" s="39"/>
      <c r="JK143" s="39"/>
      <c r="JL143" s="39"/>
      <c r="JM143" s="39"/>
      <c r="JN143" s="39"/>
      <c r="JO143" s="39"/>
      <c r="JP143" s="39"/>
      <c r="JQ143" s="39"/>
      <c r="JR143" s="39"/>
      <c r="JS143" s="39"/>
      <c r="JT143" s="39"/>
      <c r="JU143" s="39"/>
      <c r="JV143" s="39"/>
      <c r="JW143" s="39"/>
      <c r="JX143" s="39"/>
      <c r="JY143" s="39"/>
      <c r="JZ143" s="39"/>
      <c r="KA143" s="39"/>
      <c r="KB143" s="39"/>
      <c r="KC143" s="39"/>
      <c r="KD143" s="39"/>
      <c r="KE143" s="39"/>
      <c r="KF143" s="39"/>
      <c r="KG143" s="39"/>
      <c r="KH143" s="39"/>
      <c r="KI143" s="39"/>
      <c r="KJ143" s="39"/>
      <c r="KK143" s="39"/>
      <c r="KL143" s="39"/>
      <c r="KM143" s="39"/>
      <c r="KN143" s="39"/>
      <c r="KO143" s="39"/>
      <c r="KP143" s="39"/>
      <c r="KQ143" s="39"/>
      <c r="KR143" s="39"/>
      <c r="KS143" s="39"/>
      <c r="KT143" s="39"/>
      <c r="KU143" s="39"/>
      <c r="KV143" s="39"/>
      <c r="KW143" s="39"/>
      <c r="KX143" s="39"/>
      <c r="KY143" s="39"/>
      <c r="KZ143" s="39"/>
      <c r="LA143" s="39"/>
      <c r="LB143" s="39"/>
      <c r="LC143" s="39"/>
      <c r="LD143" s="39"/>
      <c r="LE143" s="39"/>
      <c r="LF143" s="39"/>
      <c r="LG143" s="39"/>
      <c r="LH143" s="39"/>
      <c r="LI143" s="39"/>
      <c r="LJ143" s="39"/>
      <c r="LK143" s="39"/>
      <c r="LL143" s="39"/>
      <c r="LM143" s="39"/>
      <c r="LN143" s="39"/>
      <c r="LO143" s="39"/>
      <c r="LP143" s="39"/>
      <c r="LQ143" s="39"/>
      <c r="LR143" s="39"/>
      <c r="LS143" s="39"/>
      <c r="LT143" s="39"/>
      <c r="LU143" s="39"/>
      <c r="LV143" s="39"/>
      <c r="LW143" s="39"/>
      <c r="LX143" s="39"/>
      <c r="LY143" s="39"/>
      <c r="LZ143" s="39"/>
      <c r="MA143" s="39"/>
      <c r="MB143" s="39"/>
      <c r="MC143" s="39"/>
      <c r="MD143" s="39"/>
      <c r="ME143" s="39"/>
      <c r="MF143" s="39"/>
      <c r="MG143" s="39"/>
      <c r="MH143" s="39"/>
      <c r="MI143" s="39"/>
      <c r="MJ143" s="39"/>
      <c r="MK143" s="39"/>
      <c r="ML143" s="39"/>
      <c r="MM143" s="39"/>
      <c r="MN143" s="39"/>
      <c r="MO143" s="39"/>
      <c r="MP143" s="39"/>
      <c r="MQ143" s="39"/>
      <c r="MR143" s="39"/>
      <c r="MS143" s="39"/>
      <c r="MT143" s="39"/>
      <c r="MU143" s="39"/>
      <c r="MV143" s="39"/>
      <c r="MW143" s="39"/>
      <c r="MX143" s="39"/>
      <c r="MY143" s="39"/>
      <c r="MZ143" s="39"/>
      <c r="NA143" s="39"/>
      <c r="NB143" s="39"/>
      <c r="NC143" s="39"/>
      <c r="ND143" s="39"/>
      <c r="NE143" s="39"/>
      <c r="NF143" s="39"/>
      <c r="NG143" s="39"/>
      <c r="NH143" s="39"/>
      <c r="NI143" s="39"/>
      <c r="NJ143" s="39"/>
      <c r="NK143" s="39"/>
      <c r="NL143" s="39"/>
      <c r="NM143" s="39"/>
      <c r="NN143" s="39"/>
      <c r="NO143" s="39"/>
      <c r="NP143" s="39"/>
      <c r="NQ143" s="39"/>
      <c r="NR143" s="39"/>
      <c r="NS143" s="39"/>
      <c r="NT143" s="39"/>
      <c r="NU143" s="39"/>
      <c r="NV143" s="39"/>
      <c r="NW143" s="39"/>
      <c r="NX143" s="39"/>
      <c r="NY143" s="39"/>
      <c r="NZ143" s="39"/>
      <c r="OA143" s="39"/>
      <c r="OB143" s="39"/>
      <c r="OC143" s="39"/>
      <c r="OD143" s="39"/>
      <c r="OE143" s="39"/>
      <c r="OF143" s="39"/>
      <c r="OG143" s="39"/>
      <c r="OH143" s="39"/>
      <c r="OI143" s="39"/>
      <c r="OJ143" s="39"/>
      <c r="OK143" s="39"/>
      <c r="OL143" s="39"/>
      <c r="OM143" s="39"/>
      <c r="ON143" s="39"/>
      <c r="OO143" s="39"/>
      <c r="OP143" s="39"/>
      <c r="OQ143" s="39"/>
      <c r="OR143" s="39"/>
      <c r="OS143" s="39"/>
      <c r="OT143" s="39"/>
      <c r="OU143" s="39"/>
      <c r="OV143" s="39"/>
      <c r="OW143" s="39"/>
      <c r="OX143" s="39"/>
      <c r="OY143" s="39"/>
      <c r="OZ143" s="39"/>
      <c r="PA143" s="39"/>
      <c r="PB143" s="39"/>
      <c r="PC143" s="39"/>
      <c r="PD143" s="39"/>
      <c r="PE143" s="39"/>
      <c r="PF143" s="39"/>
      <c r="PG143" s="39"/>
      <c r="PH143" s="39"/>
      <c r="PI143" s="39"/>
      <c r="PJ143" s="39"/>
      <c r="PK143" s="39"/>
      <c r="PL143" s="39"/>
      <c r="PM143" s="39"/>
      <c r="PN143" s="39"/>
      <c r="PO143" s="39"/>
      <c r="PP143" s="39"/>
      <c r="PQ143" s="39"/>
      <c r="PR143" s="39"/>
      <c r="PS143" s="39"/>
      <c r="PT143" s="39"/>
      <c r="PU143" s="39"/>
      <c r="PV143" s="39"/>
      <c r="PW143" s="39"/>
      <c r="PX143" s="39"/>
      <c r="PY143" s="39"/>
      <c r="PZ143" s="39"/>
      <c r="QA143" s="39"/>
      <c r="QB143" s="39"/>
      <c r="QC143" s="39"/>
      <c r="QD143" s="39"/>
      <c r="QE143" s="39"/>
      <c r="QF143" s="39"/>
      <c r="QG143" s="39"/>
      <c r="QH143" s="39"/>
      <c r="QI143" s="39"/>
      <c r="QJ143" s="39"/>
      <c r="QK143" s="39"/>
      <c r="QL143" s="39"/>
      <c r="QM143" s="39"/>
      <c r="QN143" s="39"/>
      <c r="QO143" s="39"/>
      <c r="QP143" s="39"/>
      <c r="QQ143" s="39"/>
      <c r="QR143" s="39"/>
      <c r="QS143" s="39"/>
      <c r="QT143" s="39"/>
      <c r="QU143" s="39"/>
      <c r="QV143" s="39"/>
      <c r="QW143" s="39"/>
      <c r="QX143" s="39"/>
      <c r="QY143" s="39"/>
      <c r="QZ143" s="39"/>
      <c r="RA143" s="39"/>
      <c r="RB143" s="39"/>
      <c r="RC143" s="39"/>
      <c r="RD143" s="39"/>
      <c r="RE143" s="39"/>
      <c r="RF143" s="39"/>
      <c r="RG143" s="39"/>
      <c r="RH143" s="39"/>
      <c r="RI143" s="39"/>
      <c r="RJ143" s="39"/>
      <c r="RK143" s="39"/>
      <c r="RL143" s="39"/>
      <c r="RM143" s="39"/>
      <c r="RN143" s="39"/>
      <c r="RO143" s="39"/>
      <c r="RP143" s="39"/>
      <c r="RQ143" s="39"/>
      <c r="RR143" s="39"/>
      <c r="RS143" s="39"/>
      <c r="RT143" s="39"/>
      <c r="RU143" s="39"/>
      <c r="RV143" s="39"/>
      <c r="RW143" s="39"/>
      <c r="RX143" s="39"/>
      <c r="RY143" s="39"/>
      <c r="RZ143" s="39"/>
      <c r="SA143" s="39"/>
      <c r="SB143" s="39"/>
      <c r="SC143" s="39"/>
      <c r="SD143" s="39"/>
      <c r="SE143" s="39"/>
      <c r="SF143" s="39"/>
      <c r="SG143" s="39"/>
      <c r="SH143" s="39"/>
      <c r="SI143" s="39"/>
      <c r="SJ143" s="39"/>
      <c r="SK143" s="39"/>
      <c r="SL143" s="39"/>
      <c r="SM143" s="39"/>
      <c r="SN143" s="39"/>
      <c r="SO143" s="39"/>
      <c r="SP143" s="39"/>
      <c r="SQ143" s="39"/>
      <c r="SR143" s="39"/>
      <c r="SS143" s="39"/>
      <c r="ST143" s="39"/>
      <c r="SU143" s="39"/>
      <c r="SV143" s="39"/>
      <c r="SW143" s="39"/>
      <c r="SX143" s="39"/>
      <c r="SY143" s="39"/>
      <c r="SZ143" s="39"/>
      <c r="TA143" s="39"/>
      <c r="TB143" s="39"/>
      <c r="TC143" s="39"/>
      <c r="TD143" s="39"/>
      <c r="TE143" s="39"/>
      <c r="TF143" s="39"/>
      <c r="TG143" s="39"/>
      <c r="TH143" s="39"/>
      <c r="TI143" s="39"/>
      <c r="TJ143" s="39"/>
      <c r="TK143" s="39"/>
      <c r="TL143" s="39"/>
      <c r="TM143" s="39"/>
      <c r="TN143" s="39"/>
      <c r="TO143" s="39"/>
      <c r="TP143" s="39"/>
      <c r="TQ143" s="39"/>
      <c r="TR143" s="39"/>
      <c r="TS143" s="39"/>
      <c r="TT143" s="39"/>
      <c r="TU143" s="39"/>
      <c r="TV143" s="39"/>
      <c r="TW143" s="39"/>
      <c r="TX143" s="39"/>
      <c r="TY143" s="39"/>
      <c r="TZ143" s="39"/>
      <c r="UA143" s="39"/>
      <c r="UB143" s="39"/>
      <c r="UC143" s="39"/>
      <c r="UD143" s="39"/>
      <c r="UE143" s="39"/>
      <c r="UF143" s="39"/>
      <c r="UG143" s="39"/>
      <c r="UH143" s="39"/>
      <c r="UI143" s="39"/>
      <c r="UJ143" s="39"/>
      <c r="UK143" s="39"/>
      <c r="UL143" s="39"/>
      <c r="UM143" s="39"/>
      <c r="UN143" s="39"/>
      <c r="UO143" s="39"/>
      <c r="UP143" s="39"/>
      <c r="UQ143" s="39"/>
      <c r="UR143" s="39"/>
      <c r="US143" s="39"/>
      <c r="UT143" s="39"/>
      <c r="UU143" s="39"/>
      <c r="UV143" s="39"/>
      <c r="UW143" s="39"/>
      <c r="UX143" s="39"/>
      <c r="UY143" s="39"/>
      <c r="UZ143" s="39"/>
      <c r="VA143" s="39"/>
      <c r="VB143" s="39"/>
      <c r="VC143" s="39"/>
      <c r="VD143" s="39"/>
      <c r="VE143" s="39"/>
      <c r="VF143" s="39"/>
      <c r="VG143" s="39"/>
      <c r="VH143" s="39"/>
      <c r="VI143" s="39"/>
      <c r="VJ143" s="39"/>
      <c r="VK143" s="39"/>
      <c r="VL143" s="39"/>
      <c r="VM143" s="39"/>
      <c r="VN143" s="39"/>
      <c r="VO143" s="39"/>
      <c r="VP143" s="39"/>
      <c r="VQ143" s="39"/>
      <c r="VR143" s="39"/>
      <c r="VS143" s="39"/>
      <c r="VT143" s="39"/>
      <c r="VU143" s="39"/>
      <c r="VV143" s="39"/>
      <c r="VW143" s="39"/>
      <c r="VX143" s="39"/>
      <c r="VY143" s="39"/>
      <c r="VZ143" s="39"/>
      <c r="WA143" s="39"/>
      <c r="WB143" s="39"/>
      <c r="WC143" s="39"/>
      <c r="WD143" s="39"/>
      <c r="WE143" s="39"/>
      <c r="WF143" s="39"/>
      <c r="WG143" s="39"/>
      <c r="WH143" s="39"/>
      <c r="WI143" s="39"/>
      <c r="WJ143" s="39"/>
      <c r="WK143" s="39"/>
      <c r="WL143" s="39"/>
      <c r="WM143" s="39"/>
      <c r="WN143" s="39"/>
      <c r="WO143" s="39"/>
      <c r="WP143" s="39"/>
      <c r="WQ143" s="39"/>
      <c r="WR143" s="39"/>
      <c r="WS143" s="39"/>
      <c r="WT143" s="39"/>
      <c r="WU143" s="39"/>
      <c r="WV143" s="39"/>
      <c r="WW143" s="39"/>
      <c r="WX143" s="39"/>
      <c r="WY143" s="39"/>
      <c r="WZ143" s="39"/>
      <c r="XA143" s="39"/>
      <c r="XB143" s="39"/>
      <c r="XC143" s="39"/>
      <c r="XD143" s="39"/>
      <c r="XE143" s="39"/>
      <c r="XF143" s="39"/>
      <c r="XG143" s="39"/>
      <c r="XH143" s="39"/>
      <c r="XI143" s="39"/>
      <c r="XJ143" s="39"/>
      <c r="XK143" s="39"/>
      <c r="XL143" s="39"/>
      <c r="XM143" s="39"/>
      <c r="XN143" s="39"/>
      <c r="XO143" s="39"/>
      <c r="XP143" s="39"/>
      <c r="XQ143" s="39"/>
      <c r="XR143" s="39"/>
      <c r="XS143" s="39"/>
      <c r="XT143" s="39"/>
      <c r="XU143" s="39"/>
      <c r="XV143" s="39"/>
      <c r="XW143" s="39"/>
      <c r="XX143" s="39"/>
      <c r="XY143" s="39"/>
      <c r="XZ143" s="39"/>
      <c r="YA143" s="39"/>
      <c r="YB143" s="39"/>
      <c r="YC143" s="39"/>
      <c r="YD143" s="39"/>
      <c r="YE143" s="39"/>
      <c r="YF143" s="39"/>
      <c r="YG143" s="39"/>
      <c r="YH143" s="39"/>
      <c r="YI143" s="39"/>
    </row>
    <row r="144" spans="1:659" s="42" customFormat="1" ht="15.75" customHeight="1" x14ac:dyDescent="0.3">
      <c r="A144" s="152"/>
      <c r="B144" s="155"/>
      <c r="C144" s="21" t="s">
        <v>103</v>
      </c>
      <c r="D144" s="21" t="s">
        <v>102</v>
      </c>
      <c r="E144" s="109">
        <v>30165</v>
      </c>
      <c r="F144" s="109">
        <v>30030</v>
      </c>
      <c r="G144" s="109">
        <v>30460</v>
      </c>
      <c r="H144" s="109" t="str">
        <f t="shared" si="5"/>
        <v>30165_30030_30460</v>
      </c>
      <c r="I144" s="15">
        <v>300.52</v>
      </c>
      <c r="J144" s="15">
        <v>14.3</v>
      </c>
      <c r="K144" s="15">
        <v>14.78</v>
      </c>
      <c r="L144" s="15">
        <v>8.2264230854325362</v>
      </c>
      <c r="M144" s="15">
        <v>3</v>
      </c>
      <c r="N144" s="16">
        <v>326.04642308543254</v>
      </c>
      <c r="O144" s="57">
        <v>335.59999999999997</v>
      </c>
      <c r="P144" s="54">
        <v>221.31</v>
      </c>
      <c r="Q144" s="54">
        <v>25.93</v>
      </c>
      <c r="R144" s="54">
        <v>0.93</v>
      </c>
      <c r="S144" s="54">
        <v>0.51832120810407212</v>
      </c>
      <c r="T144" s="54">
        <v>3</v>
      </c>
      <c r="U144" s="55">
        <v>250.75832120810409</v>
      </c>
      <c r="V144" s="56">
        <v>254.17000000000002</v>
      </c>
      <c r="W144" s="17">
        <v>180.94</v>
      </c>
      <c r="X144" s="17">
        <v>0</v>
      </c>
      <c r="Y144" s="17">
        <v>0</v>
      </c>
      <c r="Z144" s="17">
        <v>0</v>
      </c>
      <c r="AA144" s="17">
        <v>3</v>
      </c>
      <c r="AB144" s="59">
        <v>183.94</v>
      </c>
      <c r="AC144" s="127">
        <v>186.94</v>
      </c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  <c r="IW144" s="39"/>
      <c r="IX144" s="39"/>
      <c r="IY144" s="39"/>
      <c r="IZ144" s="39"/>
      <c r="JA144" s="39"/>
      <c r="JB144" s="39"/>
      <c r="JC144" s="39"/>
      <c r="JD144" s="39"/>
      <c r="JE144" s="39"/>
      <c r="JF144" s="39"/>
      <c r="JG144" s="39"/>
      <c r="JH144" s="39"/>
      <c r="JI144" s="39"/>
      <c r="JJ144" s="39"/>
      <c r="JK144" s="39"/>
      <c r="JL144" s="39"/>
      <c r="JM144" s="39"/>
      <c r="JN144" s="39"/>
      <c r="JO144" s="39"/>
      <c r="JP144" s="39"/>
      <c r="JQ144" s="39"/>
      <c r="JR144" s="39"/>
      <c r="JS144" s="39"/>
      <c r="JT144" s="39"/>
      <c r="JU144" s="39"/>
      <c r="JV144" s="39"/>
      <c r="JW144" s="39"/>
      <c r="JX144" s="39"/>
      <c r="JY144" s="39"/>
      <c r="JZ144" s="39"/>
      <c r="KA144" s="39"/>
      <c r="KB144" s="39"/>
      <c r="KC144" s="39"/>
      <c r="KD144" s="39"/>
      <c r="KE144" s="39"/>
      <c r="KF144" s="39"/>
      <c r="KG144" s="39"/>
      <c r="KH144" s="39"/>
      <c r="KI144" s="39"/>
      <c r="KJ144" s="39"/>
      <c r="KK144" s="39"/>
      <c r="KL144" s="39"/>
      <c r="KM144" s="39"/>
      <c r="KN144" s="39"/>
      <c r="KO144" s="39"/>
      <c r="KP144" s="39"/>
      <c r="KQ144" s="39"/>
      <c r="KR144" s="39"/>
      <c r="KS144" s="39"/>
      <c r="KT144" s="39"/>
      <c r="KU144" s="39"/>
      <c r="KV144" s="39"/>
      <c r="KW144" s="39"/>
      <c r="KX144" s="39"/>
      <c r="KY144" s="39"/>
      <c r="KZ144" s="39"/>
      <c r="LA144" s="39"/>
      <c r="LB144" s="39"/>
      <c r="LC144" s="39"/>
      <c r="LD144" s="39"/>
      <c r="LE144" s="39"/>
      <c r="LF144" s="39"/>
      <c r="LG144" s="39"/>
      <c r="LH144" s="39"/>
      <c r="LI144" s="39"/>
      <c r="LJ144" s="39"/>
      <c r="LK144" s="39"/>
      <c r="LL144" s="39"/>
      <c r="LM144" s="39"/>
      <c r="LN144" s="39"/>
      <c r="LO144" s="39"/>
      <c r="LP144" s="39"/>
      <c r="LQ144" s="39"/>
      <c r="LR144" s="39"/>
      <c r="LS144" s="39"/>
      <c r="LT144" s="39"/>
      <c r="LU144" s="39"/>
      <c r="LV144" s="39"/>
      <c r="LW144" s="39"/>
      <c r="LX144" s="39"/>
      <c r="LY144" s="39"/>
      <c r="LZ144" s="39"/>
      <c r="MA144" s="39"/>
      <c r="MB144" s="39"/>
      <c r="MC144" s="39"/>
      <c r="MD144" s="39"/>
      <c r="ME144" s="39"/>
      <c r="MF144" s="39"/>
      <c r="MG144" s="39"/>
      <c r="MH144" s="39"/>
      <c r="MI144" s="39"/>
      <c r="MJ144" s="39"/>
      <c r="MK144" s="39"/>
      <c r="ML144" s="39"/>
      <c r="MM144" s="39"/>
      <c r="MN144" s="39"/>
      <c r="MO144" s="39"/>
      <c r="MP144" s="39"/>
      <c r="MQ144" s="39"/>
      <c r="MR144" s="39"/>
      <c r="MS144" s="39"/>
      <c r="MT144" s="39"/>
      <c r="MU144" s="39"/>
      <c r="MV144" s="39"/>
      <c r="MW144" s="39"/>
      <c r="MX144" s="39"/>
      <c r="MY144" s="39"/>
      <c r="MZ144" s="39"/>
      <c r="NA144" s="39"/>
      <c r="NB144" s="39"/>
      <c r="NC144" s="39"/>
      <c r="ND144" s="39"/>
      <c r="NE144" s="39"/>
      <c r="NF144" s="39"/>
      <c r="NG144" s="39"/>
      <c r="NH144" s="39"/>
      <c r="NI144" s="39"/>
      <c r="NJ144" s="39"/>
      <c r="NK144" s="39"/>
      <c r="NL144" s="39"/>
      <c r="NM144" s="39"/>
      <c r="NN144" s="39"/>
      <c r="NO144" s="39"/>
      <c r="NP144" s="39"/>
      <c r="NQ144" s="39"/>
      <c r="NR144" s="39"/>
      <c r="NS144" s="39"/>
      <c r="NT144" s="39"/>
      <c r="NU144" s="39"/>
      <c r="NV144" s="39"/>
      <c r="NW144" s="39"/>
      <c r="NX144" s="39"/>
      <c r="NY144" s="39"/>
      <c r="NZ144" s="39"/>
      <c r="OA144" s="39"/>
      <c r="OB144" s="39"/>
      <c r="OC144" s="39"/>
      <c r="OD144" s="39"/>
      <c r="OE144" s="39"/>
      <c r="OF144" s="39"/>
      <c r="OG144" s="39"/>
      <c r="OH144" s="39"/>
      <c r="OI144" s="39"/>
      <c r="OJ144" s="39"/>
      <c r="OK144" s="39"/>
      <c r="OL144" s="39"/>
      <c r="OM144" s="39"/>
      <c r="ON144" s="39"/>
      <c r="OO144" s="39"/>
      <c r="OP144" s="39"/>
      <c r="OQ144" s="39"/>
      <c r="OR144" s="39"/>
      <c r="OS144" s="39"/>
      <c r="OT144" s="39"/>
      <c r="OU144" s="39"/>
      <c r="OV144" s="39"/>
      <c r="OW144" s="39"/>
      <c r="OX144" s="39"/>
      <c r="OY144" s="39"/>
      <c r="OZ144" s="39"/>
      <c r="PA144" s="39"/>
      <c r="PB144" s="39"/>
      <c r="PC144" s="39"/>
      <c r="PD144" s="39"/>
      <c r="PE144" s="39"/>
      <c r="PF144" s="39"/>
      <c r="PG144" s="39"/>
      <c r="PH144" s="39"/>
      <c r="PI144" s="39"/>
      <c r="PJ144" s="39"/>
      <c r="PK144" s="39"/>
      <c r="PL144" s="39"/>
      <c r="PM144" s="39"/>
      <c r="PN144" s="39"/>
      <c r="PO144" s="39"/>
      <c r="PP144" s="39"/>
      <c r="PQ144" s="39"/>
      <c r="PR144" s="39"/>
      <c r="PS144" s="39"/>
      <c r="PT144" s="39"/>
      <c r="PU144" s="39"/>
      <c r="PV144" s="39"/>
      <c r="PW144" s="39"/>
      <c r="PX144" s="39"/>
      <c r="PY144" s="39"/>
      <c r="PZ144" s="39"/>
      <c r="QA144" s="39"/>
      <c r="QB144" s="39"/>
      <c r="QC144" s="39"/>
      <c r="QD144" s="39"/>
      <c r="QE144" s="39"/>
      <c r="QF144" s="39"/>
      <c r="QG144" s="39"/>
      <c r="QH144" s="39"/>
      <c r="QI144" s="39"/>
      <c r="QJ144" s="39"/>
      <c r="QK144" s="39"/>
      <c r="QL144" s="39"/>
      <c r="QM144" s="39"/>
      <c r="QN144" s="39"/>
      <c r="QO144" s="39"/>
      <c r="QP144" s="39"/>
      <c r="QQ144" s="39"/>
      <c r="QR144" s="39"/>
      <c r="QS144" s="39"/>
      <c r="QT144" s="39"/>
      <c r="QU144" s="39"/>
      <c r="QV144" s="39"/>
      <c r="QW144" s="39"/>
      <c r="QX144" s="39"/>
      <c r="QY144" s="39"/>
      <c r="QZ144" s="39"/>
      <c r="RA144" s="39"/>
      <c r="RB144" s="39"/>
      <c r="RC144" s="39"/>
      <c r="RD144" s="39"/>
      <c r="RE144" s="39"/>
      <c r="RF144" s="39"/>
      <c r="RG144" s="39"/>
      <c r="RH144" s="39"/>
      <c r="RI144" s="39"/>
      <c r="RJ144" s="39"/>
      <c r="RK144" s="39"/>
      <c r="RL144" s="39"/>
      <c r="RM144" s="39"/>
      <c r="RN144" s="39"/>
      <c r="RO144" s="39"/>
      <c r="RP144" s="39"/>
      <c r="RQ144" s="39"/>
      <c r="RR144" s="39"/>
      <c r="RS144" s="39"/>
      <c r="RT144" s="39"/>
      <c r="RU144" s="39"/>
      <c r="RV144" s="39"/>
      <c r="RW144" s="39"/>
      <c r="RX144" s="39"/>
      <c r="RY144" s="39"/>
      <c r="RZ144" s="39"/>
      <c r="SA144" s="39"/>
      <c r="SB144" s="39"/>
      <c r="SC144" s="39"/>
      <c r="SD144" s="39"/>
      <c r="SE144" s="39"/>
      <c r="SF144" s="39"/>
      <c r="SG144" s="39"/>
      <c r="SH144" s="39"/>
      <c r="SI144" s="39"/>
      <c r="SJ144" s="39"/>
      <c r="SK144" s="39"/>
      <c r="SL144" s="39"/>
      <c r="SM144" s="39"/>
      <c r="SN144" s="39"/>
      <c r="SO144" s="39"/>
      <c r="SP144" s="39"/>
      <c r="SQ144" s="39"/>
      <c r="SR144" s="39"/>
      <c r="SS144" s="39"/>
      <c r="ST144" s="39"/>
      <c r="SU144" s="39"/>
      <c r="SV144" s="39"/>
      <c r="SW144" s="39"/>
      <c r="SX144" s="39"/>
      <c r="SY144" s="39"/>
      <c r="SZ144" s="39"/>
      <c r="TA144" s="39"/>
      <c r="TB144" s="39"/>
      <c r="TC144" s="39"/>
      <c r="TD144" s="39"/>
      <c r="TE144" s="39"/>
      <c r="TF144" s="39"/>
      <c r="TG144" s="39"/>
      <c r="TH144" s="39"/>
      <c r="TI144" s="39"/>
      <c r="TJ144" s="39"/>
      <c r="TK144" s="39"/>
      <c r="TL144" s="39"/>
      <c r="TM144" s="39"/>
      <c r="TN144" s="39"/>
      <c r="TO144" s="39"/>
      <c r="TP144" s="39"/>
      <c r="TQ144" s="39"/>
      <c r="TR144" s="39"/>
      <c r="TS144" s="39"/>
      <c r="TT144" s="39"/>
      <c r="TU144" s="39"/>
      <c r="TV144" s="39"/>
      <c r="TW144" s="39"/>
      <c r="TX144" s="39"/>
      <c r="TY144" s="39"/>
      <c r="TZ144" s="39"/>
      <c r="UA144" s="39"/>
      <c r="UB144" s="39"/>
      <c r="UC144" s="39"/>
      <c r="UD144" s="39"/>
      <c r="UE144" s="39"/>
      <c r="UF144" s="39"/>
      <c r="UG144" s="39"/>
      <c r="UH144" s="39"/>
      <c r="UI144" s="39"/>
      <c r="UJ144" s="39"/>
      <c r="UK144" s="39"/>
      <c r="UL144" s="39"/>
      <c r="UM144" s="39"/>
      <c r="UN144" s="39"/>
      <c r="UO144" s="39"/>
      <c r="UP144" s="39"/>
      <c r="UQ144" s="39"/>
      <c r="UR144" s="39"/>
      <c r="US144" s="39"/>
      <c r="UT144" s="39"/>
      <c r="UU144" s="39"/>
      <c r="UV144" s="39"/>
      <c r="UW144" s="39"/>
      <c r="UX144" s="39"/>
      <c r="UY144" s="39"/>
      <c r="UZ144" s="39"/>
      <c r="VA144" s="39"/>
      <c r="VB144" s="39"/>
      <c r="VC144" s="39"/>
      <c r="VD144" s="39"/>
      <c r="VE144" s="39"/>
      <c r="VF144" s="39"/>
      <c r="VG144" s="39"/>
      <c r="VH144" s="39"/>
      <c r="VI144" s="39"/>
      <c r="VJ144" s="39"/>
      <c r="VK144" s="39"/>
      <c r="VL144" s="39"/>
      <c r="VM144" s="39"/>
      <c r="VN144" s="39"/>
      <c r="VO144" s="39"/>
      <c r="VP144" s="39"/>
      <c r="VQ144" s="39"/>
      <c r="VR144" s="39"/>
      <c r="VS144" s="39"/>
      <c r="VT144" s="39"/>
      <c r="VU144" s="39"/>
      <c r="VV144" s="39"/>
      <c r="VW144" s="39"/>
      <c r="VX144" s="39"/>
      <c r="VY144" s="39"/>
      <c r="VZ144" s="39"/>
      <c r="WA144" s="39"/>
      <c r="WB144" s="39"/>
      <c r="WC144" s="39"/>
      <c r="WD144" s="39"/>
      <c r="WE144" s="39"/>
      <c r="WF144" s="39"/>
      <c r="WG144" s="39"/>
      <c r="WH144" s="39"/>
      <c r="WI144" s="39"/>
      <c r="WJ144" s="39"/>
      <c r="WK144" s="39"/>
      <c r="WL144" s="39"/>
      <c r="WM144" s="39"/>
      <c r="WN144" s="39"/>
      <c r="WO144" s="39"/>
      <c r="WP144" s="39"/>
      <c r="WQ144" s="39"/>
      <c r="WR144" s="39"/>
      <c r="WS144" s="39"/>
      <c r="WT144" s="39"/>
      <c r="WU144" s="39"/>
      <c r="WV144" s="39"/>
      <c r="WW144" s="39"/>
      <c r="WX144" s="39"/>
      <c r="WY144" s="39"/>
      <c r="WZ144" s="39"/>
      <c r="XA144" s="39"/>
      <c r="XB144" s="39"/>
      <c r="XC144" s="39"/>
      <c r="XD144" s="39"/>
      <c r="XE144" s="39"/>
      <c r="XF144" s="39"/>
      <c r="XG144" s="39"/>
      <c r="XH144" s="39"/>
      <c r="XI144" s="39"/>
      <c r="XJ144" s="39"/>
      <c r="XK144" s="39"/>
      <c r="XL144" s="39"/>
      <c r="XM144" s="39"/>
      <c r="XN144" s="39"/>
      <c r="XO144" s="39"/>
      <c r="XP144" s="39"/>
      <c r="XQ144" s="39"/>
      <c r="XR144" s="39"/>
      <c r="XS144" s="39"/>
      <c r="XT144" s="39"/>
      <c r="XU144" s="39"/>
      <c r="XV144" s="39"/>
      <c r="XW144" s="39"/>
      <c r="XX144" s="39"/>
      <c r="XY144" s="39"/>
      <c r="XZ144" s="39"/>
      <c r="YA144" s="39"/>
      <c r="YB144" s="39"/>
      <c r="YC144" s="39"/>
      <c r="YD144" s="39"/>
      <c r="YE144" s="39"/>
      <c r="YF144" s="39"/>
      <c r="YG144" s="39"/>
      <c r="YH144" s="39"/>
      <c r="YI144" s="39"/>
    </row>
    <row r="145" spans="1:659" s="42" customFormat="1" ht="15.75" customHeight="1" x14ac:dyDescent="0.3">
      <c r="A145" s="152"/>
      <c r="B145" s="155"/>
      <c r="C145" s="21" t="s">
        <v>103</v>
      </c>
      <c r="D145" s="21" t="s">
        <v>106</v>
      </c>
      <c r="E145" s="109">
        <v>30165</v>
      </c>
      <c r="F145" s="109">
        <v>30030</v>
      </c>
      <c r="G145" s="109">
        <v>30469</v>
      </c>
      <c r="H145" s="109" t="str">
        <f t="shared" si="5"/>
        <v>30165_30030_30469</v>
      </c>
      <c r="I145" s="15">
        <v>524.12</v>
      </c>
      <c r="J145" s="15">
        <v>67.02</v>
      </c>
      <c r="K145" s="15">
        <v>0.73</v>
      </c>
      <c r="L145" s="15">
        <v>0.40631183033597779</v>
      </c>
      <c r="M145" s="15">
        <v>0</v>
      </c>
      <c r="N145" s="16">
        <v>591.54631183033598</v>
      </c>
      <c r="O145" s="57">
        <v>591.87</v>
      </c>
      <c r="P145" s="54">
        <v>299.68</v>
      </c>
      <c r="Q145" s="54">
        <v>19.420000000000002</v>
      </c>
      <c r="R145" s="54">
        <v>5.08</v>
      </c>
      <c r="S145" s="54">
        <v>2.8312599324394476</v>
      </c>
      <c r="T145" s="54">
        <v>0</v>
      </c>
      <c r="U145" s="55">
        <v>321.93125993243945</v>
      </c>
      <c r="V145" s="56">
        <v>324.18</v>
      </c>
      <c r="W145" s="17">
        <v>491.7</v>
      </c>
      <c r="X145" s="17">
        <v>18.64</v>
      </c>
      <c r="Y145" s="17">
        <v>7.66</v>
      </c>
      <c r="Z145" s="17">
        <v>4.2691832839539705</v>
      </c>
      <c r="AA145" s="17">
        <v>0</v>
      </c>
      <c r="AB145" s="59">
        <v>514.60918328395394</v>
      </c>
      <c r="AC145" s="127">
        <v>518</v>
      </c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  <c r="IW145" s="39"/>
      <c r="IX145" s="39"/>
      <c r="IY145" s="39"/>
      <c r="IZ145" s="39"/>
      <c r="JA145" s="39"/>
      <c r="JB145" s="39"/>
      <c r="JC145" s="39"/>
      <c r="JD145" s="39"/>
      <c r="JE145" s="39"/>
      <c r="JF145" s="39"/>
      <c r="JG145" s="39"/>
      <c r="JH145" s="39"/>
      <c r="JI145" s="39"/>
      <c r="JJ145" s="39"/>
      <c r="JK145" s="39"/>
      <c r="JL145" s="39"/>
      <c r="JM145" s="39"/>
      <c r="JN145" s="39"/>
      <c r="JO145" s="39"/>
      <c r="JP145" s="39"/>
      <c r="JQ145" s="39"/>
      <c r="JR145" s="39"/>
      <c r="JS145" s="39"/>
      <c r="JT145" s="39"/>
      <c r="JU145" s="39"/>
      <c r="JV145" s="39"/>
      <c r="JW145" s="39"/>
      <c r="JX145" s="39"/>
      <c r="JY145" s="39"/>
      <c r="JZ145" s="39"/>
      <c r="KA145" s="39"/>
      <c r="KB145" s="39"/>
      <c r="KC145" s="39"/>
      <c r="KD145" s="39"/>
      <c r="KE145" s="39"/>
      <c r="KF145" s="39"/>
      <c r="KG145" s="39"/>
      <c r="KH145" s="39"/>
      <c r="KI145" s="39"/>
      <c r="KJ145" s="39"/>
      <c r="KK145" s="39"/>
      <c r="KL145" s="39"/>
      <c r="KM145" s="39"/>
      <c r="KN145" s="39"/>
      <c r="KO145" s="39"/>
      <c r="KP145" s="39"/>
      <c r="KQ145" s="39"/>
      <c r="KR145" s="39"/>
      <c r="KS145" s="39"/>
      <c r="KT145" s="39"/>
      <c r="KU145" s="39"/>
      <c r="KV145" s="39"/>
      <c r="KW145" s="39"/>
      <c r="KX145" s="39"/>
      <c r="KY145" s="39"/>
      <c r="KZ145" s="39"/>
      <c r="LA145" s="39"/>
      <c r="LB145" s="39"/>
      <c r="LC145" s="39"/>
      <c r="LD145" s="39"/>
      <c r="LE145" s="39"/>
      <c r="LF145" s="39"/>
      <c r="LG145" s="39"/>
      <c r="LH145" s="39"/>
      <c r="LI145" s="39"/>
      <c r="LJ145" s="39"/>
      <c r="LK145" s="39"/>
      <c r="LL145" s="39"/>
      <c r="LM145" s="39"/>
      <c r="LN145" s="39"/>
      <c r="LO145" s="39"/>
      <c r="LP145" s="39"/>
      <c r="LQ145" s="39"/>
      <c r="LR145" s="39"/>
      <c r="LS145" s="39"/>
      <c r="LT145" s="39"/>
      <c r="LU145" s="39"/>
      <c r="LV145" s="39"/>
      <c r="LW145" s="39"/>
      <c r="LX145" s="39"/>
      <c r="LY145" s="39"/>
      <c r="LZ145" s="39"/>
      <c r="MA145" s="39"/>
      <c r="MB145" s="39"/>
      <c r="MC145" s="39"/>
      <c r="MD145" s="39"/>
      <c r="ME145" s="39"/>
      <c r="MF145" s="39"/>
      <c r="MG145" s="39"/>
      <c r="MH145" s="39"/>
      <c r="MI145" s="39"/>
      <c r="MJ145" s="39"/>
      <c r="MK145" s="39"/>
      <c r="ML145" s="39"/>
      <c r="MM145" s="39"/>
      <c r="MN145" s="39"/>
      <c r="MO145" s="39"/>
      <c r="MP145" s="39"/>
      <c r="MQ145" s="39"/>
      <c r="MR145" s="39"/>
      <c r="MS145" s="39"/>
      <c r="MT145" s="39"/>
      <c r="MU145" s="39"/>
      <c r="MV145" s="39"/>
      <c r="MW145" s="39"/>
      <c r="MX145" s="39"/>
      <c r="MY145" s="39"/>
      <c r="MZ145" s="39"/>
      <c r="NA145" s="39"/>
      <c r="NB145" s="39"/>
      <c r="NC145" s="39"/>
      <c r="ND145" s="39"/>
      <c r="NE145" s="39"/>
      <c r="NF145" s="39"/>
      <c r="NG145" s="39"/>
      <c r="NH145" s="39"/>
      <c r="NI145" s="39"/>
      <c r="NJ145" s="39"/>
      <c r="NK145" s="39"/>
      <c r="NL145" s="39"/>
      <c r="NM145" s="39"/>
      <c r="NN145" s="39"/>
      <c r="NO145" s="39"/>
      <c r="NP145" s="39"/>
      <c r="NQ145" s="39"/>
      <c r="NR145" s="39"/>
      <c r="NS145" s="39"/>
      <c r="NT145" s="39"/>
      <c r="NU145" s="39"/>
      <c r="NV145" s="39"/>
      <c r="NW145" s="39"/>
      <c r="NX145" s="39"/>
      <c r="NY145" s="39"/>
      <c r="NZ145" s="39"/>
      <c r="OA145" s="39"/>
      <c r="OB145" s="39"/>
      <c r="OC145" s="39"/>
      <c r="OD145" s="39"/>
      <c r="OE145" s="39"/>
      <c r="OF145" s="39"/>
      <c r="OG145" s="39"/>
      <c r="OH145" s="39"/>
      <c r="OI145" s="39"/>
      <c r="OJ145" s="39"/>
      <c r="OK145" s="39"/>
      <c r="OL145" s="39"/>
      <c r="OM145" s="39"/>
      <c r="ON145" s="39"/>
      <c r="OO145" s="39"/>
      <c r="OP145" s="39"/>
      <c r="OQ145" s="39"/>
      <c r="OR145" s="39"/>
      <c r="OS145" s="39"/>
      <c r="OT145" s="39"/>
      <c r="OU145" s="39"/>
      <c r="OV145" s="39"/>
      <c r="OW145" s="39"/>
      <c r="OX145" s="39"/>
      <c r="OY145" s="39"/>
      <c r="OZ145" s="39"/>
      <c r="PA145" s="39"/>
      <c r="PB145" s="39"/>
      <c r="PC145" s="39"/>
      <c r="PD145" s="39"/>
      <c r="PE145" s="39"/>
      <c r="PF145" s="39"/>
      <c r="PG145" s="39"/>
      <c r="PH145" s="39"/>
      <c r="PI145" s="39"/>
      <c r="PJ145" s="39"/>
      <c r="PK145" s="39"/>
      <c r="PL145" s="39"/>
      <c r="PM145" s="39"/>
      <c r="PN145" s="39"/>
      <c r="PO145" s="39"/>
      <c r="PP145" s="39"/>
      <c r="PQ145" s="39"/>
      <c r="PR145" s="39"/>
      <c r="PS145" s="39"/>
      <c r="PT145" s="39"/>
      <c r="PU145" s="39"/>
      <c r="PV145" s="39"/>
      <c r="PW145" s="39"/>
      <c r="PX145" s="39"/>
      <c r="PY145" s="39"/>
      <c r="PZ145" s="39"/>
      <c r="QA145" s="39"/>
      <c r="QB145" s="39"/>
      <c r="QC145" s="39"/>
      <c r="QD145" s="39"/>
      <c r="QE145" s="39"/>
      <c r="QF145" s="39"/>
      <c r="QG145" s="39"/>
      <c r="QH145" s="39"/>
      <c r="QI145" s="39"/>
      <c r="QJ145" s="39"/>
      <c r="QK145" s="39"/>
      <c r="QL145" s="39"/>
      <c r="QM145" s="39"/>
      <c r="QN145" s="39"/>
      <c r="QO145" s="39"/>
      <c r="QP145" s="39"/>
      <c r="QQ145" s="39"/>
      <c r="QR145" s="39"/>
      <c r="QS145" s="39"/>
      <c r="QT145" s="39"/>
      <c r="QU145" s="39"/>
      <c r="QV145" s="39"/>
      <c r="QW145" s="39"/>
      <c r="QX145" s="39"/>
      <c r="QY145" s="39"/>
      <c r="QZ145" s="39"/>
      <c r="RA145" s="39"/>
      <c r="RB145" s="39"/>
      <c r="RC145" s="39"/>
      <c r="RD145" s="39"/>
      <c r="RE145" s="39"/>
      <c r="RF145" s="39"/>
      <c r="RG145" s="39"/>
      <c r="RH145" s="39"/>
      <c r="RI145" s="39"/>
      <c r="RJ145" s="39"/>
      <c r="RK145" s="39"/>
      <c r="RL145" s="39"/>
      <c r="RM145" s="39"/>
      <c r="RN145" s="39"/>
      <c r="RO145" s="39"/>
      <c r="RP145" s="39"/>
      <c r="RQ145" s="39"/>
      <c r="RR145" s="39"/>
      <c r="RS145" s="39"/>
      <c r="RT145" s="39"/>
      <c r="RU145" s="39"/>
      <c r="RV145" s="39"/>
      <c r="RW145" s="39"/>
      <c r="RX145" s="39"/>
      <c r="RY145" s="39"/>
      <c r="RZ145" s="39"/>
      <c r="SA145" s="39"/>
      <c r="SB145" s="39"/>
      <c r="SC145" s="39"/>
      <c r="SD145" s="39"/>
      <c r="SE145" s="39"/>
      <c r="SF145" s="39"/>
      <c r="SG145" s="39"/>
      <c r="SH145" s="39"/>
      <c r="SI145" s="39"/>
      <c r="SJ145" s="39"/>
      <c r="SK145" s="39"/>
      <c r="SL145" s="39"/>
      <c r="SM145" s="39"/>
      <c r="SN145" s="39"/>
      <c r="SO145" s="39"/>
      <c r="SP145" s="39"/>
      <c r="SQ145" s="39"/>
      <c r="SR145" s="39"/>
      <c r="SS145" s="39"/>
      <c r="ST145" s="39"/>
      <c r="SU145" s="39"/>
      <c r="SV145" s="39"/>
      <c r="SW145" s="39"/>
      <c r="SX145" s="39"/>
      <c r="SY145" s="39"/>
      <c r="SZ145" s="39"/>
      <c r="TA145" s="39"/>
      <c r="TB145" s="39"/>
      <c r="TC145" s="39"/>
      <c r="TD145" s="39"/>
      <c r="TE145" s="39"/>
      <c r="TF145" s="39"/>
      <c r="TG145" s="39"/>
      <c r="TH145" s="39"/>
      <c r="TI145" s="39"/>
      <c r="TJ145" s="39"/>
      <c r="TK145" s="39"/>
      <c r="TL145" s="39"/>
      <c r="TM145" s="39"/>
      <c r="TN145" s="39"/>
      <c r="TO145" s="39"/>
      <c r="TP145" s="39"/>
      <c r="TQ145" s="39"/>
      <c r="TR145" s="39"/>
      <c r="TS145" s="39"/>
      <c r="TT145" s="39"/>
      <c r="TU145" s="39"/>
      <c r="TV145" s="39"/>
      <c r="TW145" s="39"/>
      <c r="TX145" s="39"/>
      <c r="TY145" s="39"/>
      <c r="TZ145" s="39"/>
      <c r="UA145" s="39"/>
      <c r="UB145" s="39"/>
      <c r="UC145" s="39"/>
      <c r="UD145" s="39"/>
      <c r="UE145" s="39"/>
      <c r="UF145" s="39"/>
      <c r="UG145" s="39"/>
      <c r="UH145" s="39"/>
      <c r="UI145" s="39"/>
      <c r="UJ145" s="39"/>
      <c r="UK145" s="39"/>
      <c r="UL145" s="39"/>
      <c r="UM145" s="39"/>
      <c r="UN145" s="39"/>
      <c r="UO145" s="39"/>
      <c r="UP145" s="39"/>
      <c r="UQ145" s="39"/>
      <c r="UR145" s="39"/>
      <c r="US145" s="39"/>
      <c r="UT145" s="39"/>
      <c r="UU145" s="39"/>
      <c r="UV145" s="39"/>
      <c r="UW145" s="39"/>
      <c r="UX145" s="39"/>
      <c r="UY145" s="39"/>
      <c r="UZ145" s="39"/>
      <c r="VA145" s="39"/>
      <c r="VB145" s="39"/>
      <c r="VC145" s="39"/>
      <c r="VD145" s="39"/>
      <c r="VE145" s="39"/>
      <c r="VF145" s="39"/>
      <c r="VG145" s="39"/>
      <c r="VH145" s="39"/>
      <c r="VI145" s="39"/>
      <c r="VJ145" s="39"/>
      <c r="VK145" s="39"/>
      <c r="VL145" s="39"/>
      <c r="VM145" s="39"/>
      <c r="VN145" s="39"/>
      <c r="VO145" s="39"/>
      <c r="VP145" s="39"/>
      <c r="VQ145" s="39"/>
      <c r="VR145" s="39"/>
      <c r="VS145" s="39"/>
      <c r="VT145" s="39"/>
      <c r="VU145" s="39"/>
      <c r="VV145" s="39"/>
      <c r="VW145" s="39"/>
      <c r="VX145" s="39"/>
      <c r="VY145" s="39"/>
      <c r="VZ145" s="39"/>
      <c r="WA145" s="39"/>
      <c r="WB145" s="39"/>
      <c r="WC145" s="39"/>
      <c r="WD145" s="39"/>
      <c r="WE145" s="39"/>
      <c r="WF145" s="39"/>
      <c r="WG145" s="39"/>
      <c r="WH145" s="39"/>
      <c r="WI145" s="39"/>
      <c r="WJ145" s="39"/>
      <c r="WK145" s="39"/>
      <c r="WL145" s="39"/>
      <c r="WM145" s="39"/>
      <c r="WN145" s="39"/>
      <c r="WO145" s="39"/>
      <c r="WP145" s="39"/>
      <c r="WQ145" s="39"/>
      <c r="WR145" s="39"/>
      <c r="WS145" s="39"/>
      <c r="WT145" s="39"/>
      <c r="WU145" s="39"/>
      <c r="WV145" s="39"/>
      <c r="WW145" s="39"/>
      <c r="WX145" s="39"/>
      <c r="WY145" s="39"/>
      <c r="WZ145" s="39"/>
      <c r="XA145" s="39"/>
      <c r="XB145" s="39"/>
      <c r="XC145" s="39"/>
      <c r="XD145" s="39"/>
      <c r="XE145" s="39"/>
      <c r="XF145" s="39"/>
      <c r="XG145" s="39"/>
      <c r="XH145" s="39"/>
      <c r="XI145" s="39"/>
      <c r="XJ145" s="39"/>
      <c r="XK145" s="39"/>
      <c r="XL145" s="39"/>
      <c r="XM145" s="39"/>
      <c r="XN145" s="39"/>
      <c r="XO145" s="39"/>
      <c r="XP145" s="39"/>
      <c r="XQ145" s="39"/>
      <c r="XR145" s="39"/>
      <c r="XS145" s="39"/>
      <c r="XT145" s="39"/>
      <c r="XU145" s="39"/>
      <c r="XV145" s="39"/>
      <c r="XW145" s="39"/>
      <c r="XX145" s="39"/>
      <c r="XY145" s="39"/>
      <c r="XZ145" s="39"/>
      <c r="YA145" s="39"/>
      <c r="YB145" s="39"/>
      <c r="YC145" s="39"/>
      <c r="YD145" s="39"/>
      <c r="YE145" s="39"/>
      <c r="YF145" s="39"/>
      <c r="YG145" s="39"/>
      <c r="YH145" s="39"/>
      <c r="YI145" s="39"/>
    </row>
    <row r="146" spans="1:659" ht="15.75" customHeight="1" thickBot="1" x14ac:dyDescent="0.35">
      <c r="A146" s="153"/>
      <c r="B146" s="156"/>
      <c r="C146" s="22" t="s">
        <v>103</v>
      </c>
      <c r="D146" s="22" t="s">
        <v>103</v>
      </c>
      <c r="E146" s="110">
        <v>30165</v>
      </c>
      <c r="F146" s="110">
        <v>30030</v>
      </c>
      <c r="G146" s="110">
        <v>30165</v>
      </c>
      <c r="H146" s="110" t="str">
        <f t="shared" si="5"/>
        <v>30165_30030_30165</v>
      </c>
      <c r="I146" s="18">
        <v>0.04</v>
      </c>
      <c r="J146" s="18">
        <v>0</v>
      </c>
      <c r="K146" s="18">
        <v>0</v>
      </c>
      <c r="L146" s="18">
        <v>0</v>
      </c>
      <c r="M146" s="18">
        <v>0</v>
      </c>
      <c r="N146" s="19">
        <v>0.04</v>
      </c>
      <c r="O146" s="69">
        <v>0.04</v>
      </c>
      <c r="P146" s="70">
        <v>0.08</v>
      </c>
      <c r="Q146" s="70">
        <v>0</v>
      </c>
      <c r="R146" s="70">
        <v>0</v>
      </c>
      <c r="S146" s="70">
        <v>0</v>
      </c>
      <c r="T146" s="70">
        <v>0</v>
      </c>
      <c r="U146" s="71">
        <v>0.08</v>
      </c>
      <c r="V146" s="72">
        <v>0.08</v>
      </c>
      <c r="W146" s="20">
        <v>0.13</v>
      </c>
      <c r="X146" s="20">
        <v>0</v>
      </c>
      <c r="Y146" s="20">
        <v>0</v>
      </c>
      <c r="Z146" s="20">
        <v>0</v>
      </c>
      <c r="AA146" s="20">
        <v>0</v>
      </c>
      <c r="AB146" s="75">
        <v>0.13</v>
      </c>
      <c r="AC146" s="128">
        <v>0.13</v>
      </c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  <c r="IW146" s="39"/>
      <c r="IX146" s="39"/>
      <c r="IY146" s="39"/>
      <c r="IZ146" s="39"/>
      <c r="JA146" s="39"/>
      <c r="JB146" s="39"/>
      <c r="JC146" s="39"/>
      <c r="JD146" s="39"/>
      <c r="JE146" s="39"/>
      <c r="JF146" s="39"/>
      <c r="JG146" s="39"/>
      <c r="JH146" s="39"/>
      <c r="JI146" s="39"/>
      <c r="JJ146" s="39"/>
      <c r="JK146" s="39"/>
      <c r="JL146" s="39"/>
      <c r="JM146" s="39"/>
      <c r="JN146" s="39"/>
      <c r="JO146" s="39"/>
      <c r="JP146" s="39"/>
      <c r="JQ146" s="39"/>
      <c r="JR146" s="39"/>
      <c r="JS146" s="39"/>
      <c r="JT146" s="39"/>
      <c r="JU146" s="39"/>
      <c r="JV146" s="39"/>
      <c r="JW146" s="39"/>
      <c r="JX146" s="39"/>
      <c r="JY146" s="39"/>
      <c r="JZ146" s="39"/>
      <c r="KA146" s="39"/>
      <c r="KB146" s="39"/>
      <c r="KC146" s="39"/>
      <c r="KD146" s="39"/>
      <c r="KE146" s="39"/>
      <c r="KF146" s="39"/>
      <c r="KG146" s="39"/>
      <c r="KH146" s="39"/>
      <c r="KI146" s="39"/>
      <c r="KJ146" s="39"/>
      <c r="KK146" s="39"/>
      <c r="KL146" s="39"/>
      <c r="KM146" s="39"/>
      <c r="KN146" s="39"/>
      <c r="KO146" s="39"/>
      <c r="KP146" s="39"/>
      <c r="KQ146" s="39"/>
      <c r="KR146" s="39"/>
      <c r="KS146" s="39"/>
      <c r="KT146" s="39"/>
      <c r="KU146" s="39"/>
      <c r="KV146" s="39"/>
      <c r="KW146" s="39"/>
      <c r="KX146" s="39"/>
      <c r="KY146" s="39"/>
      <c r="KZ146" s="39"/>
      <c r="LA146" s="39"/>
      <c r="LB146" s="39"/>
      <c r="LC146" s="39"/>
      <c r="LD146" s="39"/>
      <c r="LE146" s="39"/>
      <c r="LF146" s="39"/>
      <c r="LG146" s="39"/>
      <c r="LH146" s="39"/>
      <c r="LI146" s="39"/>
      <c r="LJ146" s="39"/>
      <c r="LK146" s="39"/>
      <c r="LL146" s="39"/>
      <c r="LM146" s="39"/>
      <c r="LN146" s="39"/>
      <c r="LO146" s="39"/>
      <c r="LP146" s="39"/>
      <c r="LQ146" s="39"/>
      <c r="LR146" s="39"/>
      <c r="LS146" s="39"/>
      <c r="LT146" s="39"/>
      <c r="LU146" s="39"/>
      <c r="LV146" s="39"/>
      <c r="LW146" s="39"/>
      <c r="LX146" s="39"/>
      <c r="LY146" s="39"/>
      <c r="LZ146" s="39"/>
      <c r="MA146" s="39"/>
      <c r="MB146" s="39"/>
      <c r="MC146" s="39"/>
      <c r="MD146" s="39"/>
      <c r="ME146" s="39"/>
      <c r="MF146" s="39"/>
      <c r="MG146" s="39"/>
      <c r="MH146" s="39"/>
      <c r="MI146" s="39"/>
      <c r="MJ146" s="39"/>
      <c r="MK146" s="39"/>
      <c r="ML146" s="39"/>
      <c r="MM146" s="39"/>
      <c r="MN146" s="39"/>
      <c r="MO146" s="39"/>
      <c r="MP146" s="39"/>
      <c r="MQ146" s="39"/>
      <c r="MR146" s="39"/>
      <c r="MS146" s="39"/>
      <c r="MT146" s="39"/>
      <c r="MU146" s="39"/>
      <c r="MV146" s="39"/>
      <c r="MW146" s="39"/>
      <c r="MX146" s="39"/>
      <c r="MY146" s="39"/>
      <c r="MZ146" s="39"/>
      <c r="NA146" s="39"/>
      <c r="NB146" s="39"/>
      <c r="NC146" s="39"/>
      <c r="ND146" s="39"/>
      <c r="NE146" s="39"/>
      <c r="NF146" s="39"/>
      <c r="NG146" s="39"/>
      <c r="NH146" s="39"/>
      <c r="NI146" s="39"/>
      <c r="NJ146" s="39"/>
      <c r="NK146" s="39"/>
      <c r="NL146" s="39"/>
      <c r="NM146" s="39"/>
      <c r="NN146" s="39"/>
      <c r="NO146" s="39"/>
      <c r="NP146" s="39"/>
      <c r="NQ146" s="39"/>
      <c r="NR146" s="39"/>
      <c r="NS146" s="39"/>
      <c r="NT146" s="39"/>
      <c r="NU146" s="39"/>
      <c r="NV146" s="39"/>
      <c r="NW146" s="39"/>
      <c r="NX146" s="39"/>
      <c r="NY146" s="39"/>
      <c r="NZ146" s="39"/>
      <c r="OA146" s="39"/>
      <c r="OB146" s="39"/>
      <c r="OC146" s="39"/>
      <c r="OD146" s="39"/>
      <c r="OE146" s="39"/>
      <c r="OF146" s="39"/>
      <c r="OG146" s="39"/>
      <c r="OH146" s="39"/>
      <c r="OI146" s="39"/>
      <c r="OJ146" s="39"/>
      <c r="OK146" s="39"/>
      <c r="OL146" s="39"/>
      <c r="OM146" s="39"/>
      <c r="ON146" s="39"/>
      <c r="OO146" s="39"/>
      <c r="OP146" s="39"/>
      <c r="OQ146" s="39"/>
      <c r="OR146" s="39"/>
      <c r="OS146" s="39"/>
      <c r="OT146" s="39"/>
      <c r="OU146" s="39"/>
      <c r="OV146" s="39"/>
      <c r="OW146" s="39"/>
      <c r="OX146" s="39"/>
      <c r="OY146" s="39"/>
      <c r="OZ146" s="39"/>
      <c r="PA146" s="39"/>
      <c r="PB146" s="39"/>
      <c r="PC146" s="39"/>
      <c r="PD146" s="39"/>
      <c r="PE146" s="39"/>
      <c r="PF146" s="39"/>
      <c r="PG146" s="39"/>
      <c r="PH146" s="39"/>
      <c r="PI146" s="39"/>
      <c r="PJ146" s="39"/>
      <c r="PK146" s="39"/>
      <c r="PL146" s="39"/>
      <c r="PM146" s="39"/>
      <c r="PN146" s="39"/>
      <c r="PO146" s="39"/>
      <c r="PP146" s="39"/>
      <c r="PQ146" s="39"/>
      <c r="PR146" s="39"/>
      <c r="PS146" s="39"/>
      <c r="PT146" s="39"/>
      <c r="PU146" s="39"/>
      <c r="PV146" s="39"/>
      <c r="PW146" s="39"/>
      <c r="PX146" s="39"/>
      <c r="PY146" s="39"/>
      <c r="PZ146" s="39"/>
      <c r="QA146" s="39"/>
      <c r="QB146" s="39"/>
      <c r="QC146" s="39"/>
      <c r="QD146" s="39"/>
      <c r="QE146" s="39"/>
      <c r="QF146" s="39"/>
      <c r="QG146" s="39"/>
      <c r="QH146" s="39"/>
      <c r="QI146" s="39"/>
      <c r="QJ146" s="39"/>
      <c r="QK146" s="39"/>
      <c r="QL146" s="39"/>
      <c r="QM146" s="39"/>
      <c r="QN146" s="39"/>
      <c r="QO146" s="39"/>
      <c r="QP146" s="39"/>
      <c r="QQ146" s="39"/>
      <c r="QR146" s="39"/>
      <c r="QS146" s="39"/>
      <c r="QT146" s="39"/>
      <c r="QU146" s="39"/>
      <c r="QV146" s="39"/>
      <c r="QW146" s="39"/>
      <c r="QX146" s="39"/>
      <c r="QY146" s="39"/>
      <c r="QZ146" s="39"/>
      <c r="RA146" s="39"/>
      <c r="RB146" s="39"/>
      <c r="RC146" s="39"/>
      <c r="RD146" s="39"/>
      <c r="RE146" s="39"/>
      <c r="RF146" s="39"/>
      <c r="RG146" s="39"/>
      <c r="RH146" s="39"/>
      <c r="RI146" s="39"/>
      <c r="RJ146" s="39"/>
      <c r="RK146" s="39"/>
      <c r="RL146" s="39"/>
      <c r="RM146" s="39"/>
      <c r="RN146" s="39"/>
      <c r="RO146" s="39"/>
      <c r="RP146" s="39"/>
      <c r="RQ146" s="39"/>
      <c r="RR146" s="39"/>
      <c r="RS146" s="39"/>
      <c r="RT146" s="39"/>
      <c r="RU146" s="39"/>
      <c r="RV146" s="39"/>
      <c r="RW146" s="39"/>
      <c r="RX146" s="39"/>
      <c r="RY146" s="39"/>
      <c r="RZ146" s="39"/>
      <c r="SA146" s="39"/>
      <c r="SB146" s="39"/>
      <c r="SC146" s="39"/>
      <c r="SD146" s="39"/>
      <c r="SE146" s="39"/>
      <c r="SF146" s="39"/>
      <c r="SG146" s="39"/>
      <c r="SH146" s="39"/>
      <c r="SI146" s="39"/>
      <c r="SJ146" s="39"/>
      <c r="SK146" s="39"/>
      <c r="SL146" s="39"/>
      <c r="SM146" s="39"/>
      <c r="SN146" s="39"/>
      <c r="SO146" s="39"/>
      <c r="SP146" s="39"/>
      <c r="SQ146" s="39"/>
      <c r="SR146" s="39"/>
      <c r="SS146" s="39"/>
      <c r="ST146" s="39"/>
      <c r="SU146" s="39"/>
      <c r="SV146" s="39"/>
      <c r="SW146" s="39"/>
      <c r="SX146" s="39"/>
      <c r="SY146" s="39"/>
      <c r="SZ146" s="39"/>
      <c r="TA146" s="39"/>
      <c r="TB146" s="39"/>
      <c r="TC146" s="39"/>
      <c r="TD146" s="39"/>
      <c r="TE146" s="39"/>
      <c r="TF146" s="39"/>
      <c r="TG146" s="39"/>
      <c r="TH146" s="39"/>
      <c r="TI146" s="39"/>
      <c r="TJ146" s="39"/>
      <c r="TK146" s="39"/>
      <c r="TL146" s="39"/>
      <c r="TM146" s="39"/>
      <c r="TN146" s="39"/>
      <c r="TO146" s="39"/>
      <c r="TP146" s="39"/>
      <c r="TQ146" s="39"/>
      <c r="TR146" s="39"/>
      <c r="TS146" s="39"/>
      <c r="TT146" s="39"/>
      <c r="TU146" s="39"/>
      <c r="TV146" s="39"/>
      <c r="TW146" s="39"/>
      <c r="TX146" s="39"/>
      <c r="TY146" s="39"/>
      <c r="TZ146" s="39"/>
      <c r="UA146" s="39"/>
      <c r="UB146" s="39"/>
      <c r="UC146" s="39"/>
      <c r="UD146" s="39"/>
      <c r="UE146" s="39"/>
      <c r="UF146" s="39"/>
      <c r="UG146" s="39"/>
      <c r="UH146" s="39"/>
      <c r="UI146" s="39"/>
      <c r="UJ146" s="39"/>
      <c r="UK146" s="39"/>
      <c r="UL146" s="39"/>
      <c r="UM146" s="39"/>
      <c r="UN146" s="39"/>
      <c r="UO146" s="39"/>
      <c r="UP146" s="39"/>
      <c r="UQ146" s="39"/>
      <c r="UR146" s="39"/>
      <c r="US146" s="39"/>
      <c r="UT146" s="39"/>
      <c r="UU146" s="39"/>
      <c r="UV146" s="39"/>
      <c r="UW146" s="39"/>
      <c r="UX146" s="39"/>
      <c r="UY146" s="39"/>
      <c r="UZ146" s="39"/>
      <c r="VA146" s="39"/>
      <c r="VB146" s="39"/>
      <c r="VC146" s="39"/>
      <c r="VD146" s="39"/>
      <c r="VE146" s="39"/>
      <c r="VF146" s="39"/>
      <c r="VG146" s="39"/>
      <c r="VH146" s="39"/>
      <c r="VI146" s="39"/>
      <c r="VJ146" s="39"/>
      <c r="VK146" s="39"/>
      <c r="VL146" s="39"/>
      <c r="VM146" s="39"/>
      <c r="VN146" s="39"/>
      <c r="VO146" s="39"/>
      <c r="VP146" s="39"/>
      <c r="VQ146" s="39"/>
      <c r="VR146" s="39"/>
      <c r="VS146" s="39"/>
      <c r="VT146" s="39"/>
      <c r="VU146" s="39"/>
      <c r="VV146" s="39"/>
      <c r="VW146" s="39"/>
      <c r="VX146" s="39"/>
      <c r="VY146" s="39"/>
      <c r="VZ146" s="39"/>
      <c r="WA146" s="39"/>
      <c r="WB146" s="39"/>
      <c r="WC146" s="39"/>
      <c r="WD146" s="39"/>
      <c r="WE146" s="39"/>
      <c r="WF146" s="39"/>
      <c r="WG146" s="39"/>
      <c r="WH146" s="39"/>
      <c r="WI146" s="39"/>
      <c r="WJ146" s="39"/>
      <c r="WK146" s="39"/>
      <c r="WL146" s="39"/>
      <c r="WM146" s="39"/>
      <c r="WN146" s="39"/>
      <c r="WO146" s="39"/>
      <c r="WP146" s="39"/>
      <c r="WQ146" s="39"/>
      <c r="WR146" s="39"/>
      <c r="WS146" s="39"/>
      <c r="WT146" s="39"/>
      <c r="WU146" s="39"/>
      <c r="WV146" s="39"/>
      <c r="WW146" s="39"/>
      <c r="WX146" s="39"/>
      <c r="WY146" s="39"/>
      <c r="WZ146" s="39"/>
      <c r="XA146" s="39"/>
      <c r="XB146" s="39"/>
      <c r="XC146" s="39"/>
      <c r="XD146" s="39"/>
      <c r="XE146" s="39"/>
      <c r="XF146" s="39"/>
      <c r="XG146" s="39"/>
      <c r="XH146" s="39"/>
      <c r="XI146" s="39"/>
      <c r="XJ146" s="39"/>
      <c r="XK146" s="39"/>
      <c r="XL146" s="39"/>
      <c r="XM146" s="39"/>
      <c r="XN146" s="39"/>
      <c r="XO146" s="39"/>
      <c r="XP146" s="39"/>
      <c r="XQ146" s="39"/>
      <c r="XR146" s="39"/>
      <c r="XS146" s="39"/>
      <c r="XT146" s="39"/>
      <c r="XU146" s="39"/>
      <c r="XV146" s="39"/>
      <c r="XW146" s="39"/>
      <c r="XX146" s="39"/>
      <c r="XY146" s="39"/>
      <c r="XZ146" s="39"/>
      <c r="YA146" s="39"/>
      <c r="YB146" s="39"/>
      <c r="YC146" s="39"/>
      <c r="YD146" s="39"/>
      <c r="YE146" s="39"/>
      <c r="YF146" s="39"/>
      <c r="YG146" s="39"/>
      <c r="YH146" s="39"/>
      <c r="YI146" s="39"/>
    </row>
    <row r="147" spans="1:659" ht="14.4" customHeight="1" x14ac:dyDescent="0.3">
      <c r="A147" s="151">
        <v>11</v>
      </c>
      <c r="B147" s="154" t="s">
        <v>14</v>
      </c>
      <c r="C147" s="74" t="s">
        <v>54</v>
      </c>
      <c r="D147" s="74" t="s">
        <v>54</v>
      </c>
      <c r="E147" s="100"/>
      <c r="F147" s="100"/>
      <c r="G147" s="100"/>
      <c r="H147" s="100" t="str">
        <f t="shared" si="4"/>
        <v>__</v>
      </c>
      <c r="I147" s="2">
        <v>62.977579999999989</v>
      </c>
      <c r="J147" s="2">
        <v>0</v>
      </c>
      <c r="K147" s="2">
        <v>0</v>
      </c>
      <c r="L147" s="2">
        <v>0</v>
      </c>
      <c r="M147" s="2"/>
      <c r="N147" s="3">
        <v>62.977579999999989</v>
      </c>
      <c r="O147" s="67">
        <v>62.977579999999989</v>
      </c>
      <c r="P147" s="51">
        <v>27.113669999999999</v>
      </c>
      <c r="Q147" s="51">
        <v>3.5831899999999997</v>
      </c>
      <c r="R147" s="51">
        <v>0</v>
      </c>
      <c r="S147" s="51">
        <v>0</v>
      </c>
      <c r="T147" s="51"/>
      <c r="U147" s="52">
        <v>30.696859999999997</v>
      </c>
      <c r="V147" s="53">
        <v>30.696859999999997</v>
      </c>
      <c r="W147" s="10">
        <v>63.830470000000012</v>
      </c>
      <c r="X147" s="10">
        <v>0</v>
      </c>
      <c r="Y147" s="10">
        <v>0</v>
      </c>
      <c r="Z147" s="10">
        <v>0</v>
      </c>
      <c r="AA147" s="10"/>
      <c r="AB147" s="68">
        <v>63.830470000000012</v>
      </c>
      <c r="AC147" s="126">
        <v>63.830470000000012</v>
      </c>
    </row>
    <row r="148" spans="1:659" x14ac:dyDescent="0.3">
      <c r="A148" s="152"/>
      <c r="B148" s="155"/>
      <c r="C148" s="21" t="s">
        <v>54</v>
      </c>
      <c r="D148" s="21" t="s">
        <v>55</v>
      </c>
      <c r="H148" s="60" t="str">
        <f t="shared" si="4"/>
        <v>__</v>
      </c>
      <c r="I148" s="1">
        <v>0</v>
      </c>
      <c r="J148" s="1">
        <v>0</v>
      </c>
      <c r="K148" s="1">
        <v>0</v>
      </c>
      <c r="L148" s="1">
        <v>0</v>
      </c>
      <c r="M148" s="1"/>
      <c r="N148" s="5">
        <v>0</v>
      </c>
      <c r="O148" s="57">
        <v>0</v>
      </c>
      <c r="P148" s="54">
        <v>0</v>
      </c>
      <c r="Q148" s="54">
        <v>0</v>
      </c>
      <c r="R148" s="54">
        <v>0</v>
      </c>
      <c r="S148" s="54">
        <v>0</v>
      </c>
      <c r="T148" s="54"/>
      <c r="U148" s="55">
        <v>0</v>
      </c>
      <c r="V148" s="56">
        <v>0</v>
      </c>
      <c r="W148" s="9">
        <v>15.64981</v>
      </c>
      <c r="X148" s="9">
        <v>0</v>
      </c>
      <c r="Y148" s="9">
        <v>0</v>
      </c>
      <c r="Z148" s="9">
        <v>0</v>
      </c>
      <c r="AA148" s="9"/>
      <c r="AB148" s="58">
        <v>15.64981</v>
      </c>
      <c r="AC148" s="127">
        <v>15.64981</v>
      </c>
    </row>
    <row r="149" spans="1:659" x14ac:dyDescent="0.3">
      <c r="A149" s="152"/>
      <c r="B149" s="155"/>
      <c r="C149" s="21" t="s">
        <v>54</v>
      </c>
      <c r="D149" s="21" t="s">
        <v>46</v>
      </c>
      <c r="H149" s="60" t="str">
        <f t="shared" si="4"/>
        <v>__</v>
      </c>
      <c r="I149" s="1">
        <v>780.85518000000002</v>
      </c>
      <c r="J149" s="1">
        <v>150.15541000000002</v>
      </c>
      <c r="K149" s="1">
        <v>213.70799999999997</v>
      </c>
      <c r="L149" s="1">
        <v>118.94806662663169</v>
      </c>
      <c r="M149" s="1">
        <v>10</v>
      </c>
      <c r="N149" s="5">
        <v>1059.9586566266319</v>
      </c>
      <c r="O149" s="57">
        <v>1164.7185899999999</v>
      </c>
      <c r="P149" s="54">
        <v>660.69773999999995</v>
      </c>
      <c r="Q149" s="54">
        <v>159.50761999999997</v>
      </c>
      <c r="R149" s="54">
        <v>192.69113999999999</v>
      </c>
      <c r="S149" s="54">
        <v>107.39344567285042</v>
      </c>
      <c r="T149" s="54">
        <v>10</v>
      </c>
      <c r="U149" s="55">
        <v>937.5988056728504</v>
      </c>
      <c r="V149" s="56">
        <v>1032.8964999999998</v>
      </c>
      <c r="W149" s="9">
        <v>955.57846999999992</v>
      </c>
      <c r="X149" s="9">
        <v>132.24719999999999</v>
      </c>
      <c r="Y149" s="9">
        <v>94.978190000000012</v>
      </c>
      <c r="Z149" s="9">
        <v>52.934634606815166</v>
      </c>
      <c r="AA149" s="9">
        <v>10</v>
      </c>
      <c r="AB149" s="58">
        <v>1150.7603046068152</v>
      </c>
      <c r="AC149" s="127">
        <v>1202.80386</v>
      </c>
    </row>
    <row r="150" spans="1:659" x14ac:dyDescent="0.3">
      <c r="A150" s="152"/>
      <c r="B150" s="155"/>
      <c r="C150" s="21" t="s">
        <v>54</v>
      </c>
      <c r="D150" s="21" t="s">
        <v>56</v>
      </c>
      <c r="H150" s="60" t="str">
        <f t="shared" si="4"/>
        <v>__</v>
      </c>
      <c r="I150" s="1">
        <v>2.2268799999999995</v>
      </c>
      <c r="J150" s="1">
        <v>0</v>
      </c>
      <c r="K150" s="1">
        <v>0</v>
      </c>
      <c r="L150" s="1">
        <v>0</v>
      </c>
      <c r="M150" s="1"/>
      <c r="N150" s="5">
        <v>2.2268799999999995</v>
      </c>
      <c r="O150" s="57">
        <v>2.2268799999999995</v>
      </c>
      <c r="P150" s="54">
        <v>2.9773400000000003</v>
      </c>
      <c r="Q150" s="54">
        <v>0</v>
      </c>
      <c r="R150" s="54">
        <v>0</v>
      </c>
      <c r="S150" s="54">
        <v>0</v>
      </c>
      <c r="T150" s="54"/>
      <c r="U150" s="55">
        <v>2.9773400000000003</v>
      </c>
      <c r="V150" s="56">
        <v>2.9773400000000003</v>
      </c>
      <c r="W150" s="9">
        <v>0.44740000000000002</v>
      </c>
      <c r="X150" s="9">
        <v>0</v>
      </c>
      <c r="Y150" s="9">
        <v>0</v>
      </c>
      <c r="Z150" s="9">
        <v>0</v>
      </c>
      <c r="AA150" s="9"/>
      <c r="AB150" s="58">
        <v>0.44740000000000002</v>
      </c>
      <c r="AC150" s="127">
        <v>0.44740000000000002</v>
      </c>
    </row>
    <row r="151" spans="1:659" x14ac:dyDescent="0.3">
      <c r="A151" s="152"/>
      <c r="B151" s="155"/>
      <c r="C151" s="21" t="s">
        <v>54</v>
      </c>
      <c r="D151" s="21" t="s">
        <v>57</v>
      </c>
      <c r="H151" s="60" t="str">
        <f t="shared" si="4"/>
        <v>__</v>
      </c>
      <c r="I151" s="1">
        <v>102.93426999999998</v>
      </c>
      <c r="J151" s="1">
        <v>0</v>
      </c>
      <c r="K151" s="1">
        <v>0</v>
      </c>
      <c r="L151" s="1">
        <v>0</v>
      </c>
      <c r="M151" s="1">
        <v>2</v>
      </c>
      <c r="N151" s="5">
        <v>104.93426999999998</v>
      </c>
      <c r="O151" s="57">
        <v>106.93426999999998</v>
      </c>
      <c r="P151" s="54">
        <v>102.47100999999998</v>
      </c>
      <c r="Q151" s="54">
        <v>0</v>
      </c>
      <c r="R151" s="54">
        <v>4.8217100000000004</v>
      </c>
      <c r="S151" s="54">
        <v>2.687305970244608</v>
      </c>
      <c r="T151" s="54">
        <v>2</v>
      </c>
      <c r="U151" s="55">
        <v>107.15831597024459</v>
      </c>
      <c r="V151" s="56">
        <v>111.29271999999997</v>
      </c>
      <c r="W151" s="9">
        <v>229.77352999999999</v>
      </c>
      <c r="X151" s="9">
        <v>0</v>
      </c>
      <c r="Y151" s="9">
        <v>3.5733800000000002</v>
      </c>
      <c r="Z151" s="9">
        <v>1.9915684286182036</v>
      </c>
      <c r="AA151" s="9">
        <v>2</v>
      </c>
      <c r="AB151" s="58">
        <v>233.76509842861819</v>
      </c>
      <c r="AC151" s="127">
        <v>237.34690999999998</v>
      </c>
    </row>
    <row r="152" spans="1:659" x14ac:dyDescent="0.3">
      <c r="A152" s="152"/>
      <c r="B152" s="155"/>
      <c r="C152" s="21" t="s">
        <v>55</v>
      </c>
      <c r="D152" s="21" t="s">
        <v>54</v>
      </c>
      <c r="H152" s="60" t="str">
        <f t="shared" si="4"/>
        <v>__</v>
      </c>
      <c r="I152" s="1">
        <v>96.808930000000004</v>
      </c>
      <c r="J152" s="1">
        <v>28.726240000000004</v>
      </c>
      <c r="K152" s="1">
        <v>0</v>
      </c>
      <c r="L152" s="1">
        <v>0</v>
      </c>
      <c r="M152" s="1"/>
      <c r="N152" s="5">
        <v>125.53517000000001</v>
      </c>
      <c r="O152" s="57">
        <v>125.53517000000001</v>
      </c>
      <c r="P152" s="54">
        <v>81.504740000000012</v>
      </c>
      <c r="Q152" s="54">
        <v>23.049630000000001</v>
      </c>
      <c r="R152" s="54">
        <v>11.755890000000001</v>
      </c>
      <c r="S152" s="54">
        <v>6.5519646313318072</v>
      </c>
      <c r="T152" s="54"/>
      <c r="U152" s="55">
        <v>111.10633463133182</v>
      </c>
      <c r="V152" s="56">
        <v>116.31026000000001</v>
      </c>
      <c r="W152" s="9">
        <v>128.49464</v>
      </c>
      <c r="X152" s="9">
        <v>0</v>
      </c>
      <c r="Y152" s="9">
        <v>0</v>
      </c>
      <c r="Z152" s="9">
        <v>0</v>
      </c>
      <c r="AA152" s="9"/>
      <c r="AB152" s="58">
        <v>128.49464</v>
      </c>
      <c r="AC152" s="127">
        <v>128.49464</v>
      </c>
    </row>
    <row r="153" spans="1:659" x14ac:dyDescent="0.3">
      <c r="A153" s="152"/>
      <c r="B153" s="155"/>
      <c r="C153" s="21" t="s">
        <v>55</v>
      </c>
      <c r="D153" s="21" t="s">
        <v>55</v>
      </c>
      <c r="H153" s="60" t="str">
        <f t="shared" si="4"/>
        <v>__</v>
      </c>
      <c r="I153" s="1">
        <v>0</v>
      </c>
      <c r="J153" s="1">
        <v>0</v>
      </c>
      <c r="K153" s="1">
        <v>0</v>
      </c>
      <c r="L153" s="1">
        <v>0</v>
      </c>
      <c r="M153" s="1"/>
      <c r="N153" s="5">
        <v>0</v>
      </c>
      <c r="O153" s="57">
        <v>0</v>
      </c>
      <c r="P153" s="54">
        <v>0</v>
      </c>
      <c r="Q153" s="54">
        <v>0</v>
      </c>
      <c r="R153" s="54">
        <v>0</v>
      </c>
      <c r="S153" s="54">
        <v>0</v>
      </c>
      <c r="T153" s="54"/>
      <c r="U153" s="55">
        <v>0</v>
      </c>
      <c r="V153" s="56">
        <v>0</v>
      </c>
      <c r="W153" s="9">
        <v>0</v>
      </c>
      <c r="X153" s="9">
        <v>0</v>
      </c>
      <c r="Y153" s="9">
        <v>0</v>
      </c>
      <c r="Z153" s="9">
        <v>0</v>
      </c>
      <c r="AA153" s="9"/>
      <c r="AB153" s="58">
        <v>0</v>
      </c>
      <c r="AC153" s="127">
        <v>0</v>
      </c>
    </row>
    <row r="154" spans="1:659" x14ac:dyDescent="0.3">
      <c r="A154" s="152"/>
      <c r="B154" s="155"/>
      <c r="C154" s="21" t="s">
        <v>55</v>
      </c>
      <c r="D154" s="21" t="s">
        <v>46</v>
      </c>
      <c r="H154" s="60" t="str">
        <f t="shared" si="4"/>
        <v>__</v>
      </c>
      <c r="I154" s="1">
        <v>1.3706400000000001</v>
      </c>
      <c r="J154" s="1">
        <v>0</v>
      </c>
      <c r="K154" s="1">
        <v>0</v>
      </c>
      <c r="L154" s="1">
        <v>0</v>
      </c>
      <c r="M154" s="1"/>
      <c r="N154" s="5">
        <v>1.3706400000000001</v>
      </c>
      <c r="O154" s="57">
        <v>1.3706400000000001</v>
      </c>
      <c r="P154" s="54">
        <v>1.6839999999999999</v>
      </c>
      <c r="Q154" s="54">
        <v>0</v>
      </c>
      <c r="R154" s="54">
        <v>3.5754700000000001</v>
      </c>
      <c r="S154" s="54">
        <v>1.9927332579998567</v>
      </c>
      <c r="T154" s="54"/>
      <c r="U154" s="55">
        <v>3.6767332579998566</v>
      </c>
      <c r="V154" s="56">
        <v>5.2594700000000003</v>
      </c>
      <c r="W154" s="9">
        <v>12.584430000000003</v>
      </c>
      <c r="X154" s="9">
        <v>0</v>
      </c>
      <c r="Y154" s="9">
        <v>1.0310299999999999</v>
      </c>
      <c r="Z154" s="9">
        <v>0.57462872601241011</v>
      </c>
      <c r="AA154" s="9"/>
      <c r="AB154" s="58">
        <v>13.159058726012413</v>
      </c>
      <c r="AC154" s="127">
        <v>13.615460000000002</v>
      </c>
    </row>
    <row r="155" spans="1:659" x14ac:dyDescent="0.3">
      <c r="A155" s="152"/>
      <c r="B155" s="155"/>
      <c r="C155" s="21" t="s">
        <v>55</v>
      </c>
      <c r="D155" s="21" t="s">
        <v>56</v>
      </c>
      <c r="H155" s="60" t="str">
        <f t="shared" si="4"/>
        <v>__</v>
      </c>
      <c r="I155" s="1">
        <v>4.1919199999999996</v>
      </c>
      <c r="J155" s="1">
        <v>0</v>
      </c>
      <c r="K155" s="1">
        <v>0</v>
      </c>
      <c r="L155" s="1">
        <v>0</v>
      </c>
      <c r="M155" s="1"/>
      <c r="N155" s="5">
        <v>4.1919199999999996</v>
      </c>
      <c r="O155" s="57">
        <v>4.1919199999999996</v>
      </c>
      <c r="P155" s="54">
        <v>27.418040000000001</v>
      </c>
      <c r="Q155" s="54">
        <v>0</v>
      </c>
      <c r="R155" s="54">
        <v>0</v>
      </c>
      <c r="S155" s="54">
        <v>0</v>
      </c>
      <c r="T155" s="54"/>
      <c r="U155" s="55">
        <v>27.418040000000001</v>
      </c>
      <c r="V155" s="56">
        <v>27.418040000000001</v>
      </c>
      <c r="W155" s="9">
        <v>3.8010000000000002</v>
      </c>
      <c r="X155" s="9">
        <v>0</v>
      </c>
      <c r="Y155" s="9">
        <v>0</v>
      </c>
      <c r="Z155" s="9">
        <v>0</v>
      </c>
      <c r="AA155" s="9"/>
      <c r="AB155" s="58">
        <v>3.8010000000000002</v>
      </c>
      <c r="AC155" s="127">
        <v>3.8010000000000002</v>
      </c>
    </row>
    <row r="156" spans="1:659" x14ac:dyDescent="0.3">
      <c r="A156" s="152"/>
      <c r="B156" s="155"/>
      <c r="C156" s="21" t="s">
        <v>55</v>
      </c>
      <c r="D156" s="21" t="s">
        <v>57</v>
      </c>
      <c r="H156" s="60" t="str">
        <f t="shared" si="4"/>
        <v>__</v>
      </c>
      <c r="I156" s="1">
        <v>12.50595</v>
      </c>
      <c r="J156" s="1">
        <v>0</v>
      </c>
      <c r="K156" s="1">
        <v>0</v>
      </c>
      <c r="L156" s="1">
        <v>0</v>
      </c>
      <c r="M156" s="1"/>
      <c r="N156" s="5">
        <v>12.50595</v>
      </c>
      <c r="O156" s="57">
        <v>12.50595</v>
      </c>
      <c r="P156" s="54">
        <v>18.539700000000003</v>
      </c>
      <c r="Q156" s="54">
        <v>5.0589000000000004</v>
      </c>
      <c r="R156" s="54">
        <v>0</v>
      </c>
      <c r="S156" s="54">
        <v>0</v>
      </c>
      <c r="T156" s="54"/>
      <c r="U156" s="55">
        <v>23.598600000000005</v>
      </c>
      <c r="V156" s="56">
        <v>23.598600000000005</v>
      </c>
      <c r="W156" s="9">
        <v>40.078089999999996</v>
      </c>
      <c r="X156" s="9">
        <v>0</v>
      </c>
      <c r="Y156" s="9">
        <v>0</v>
      </c>
      <c r="Z156" s="9">
        <v>0</v>
      </c>
      <c r="AA156" s="9"/>
      <c r="AB156" s="58">
        <v>40.078089999999996</v>
      </c>
      <c r="AC156" s="127">
        <v>40.078089999999996</v>
      </c>
    </row>
    <row r="157" spans="1:659" x14ac:dyDescent="0.3">
      <c r="A157" s="152"/>
      <c r="B157" s="155"/>
      <c r="C157" s="21" t="s">
        <v>46</v>
      </c>
      <c r="D157" s="21" t="s">
        <v>54</v>
      </c>
      <c r="H157" s="60" t="str">
        <f t="shared" si="4"/>
        <v>__</v>
      </c>
      <c r="I157" s="1">
        <v>985.03926000000001</v>
      </c>
      <c r="J157" s="1">
        <v>157.97064000000003</v>
      </c>
      <c r="K157" s="1">
        <v>201.05275</v>
      </c>
      <c r="L157" s="1">
        <v>111.90426143367364</v>
      </c>
      <c r="M157" s="1">
        <v>10</v>
      </c>
      <c r="N157" s="5">
        <v>1264.9141614336736</v>
      </c>
      <c r="O157" s="57">
        <v>1364.0626500000001</v>
      </c>
      <c r="P157" s="54">
        <v>551.86462000000006</v>
      </c>
      <c r="Q157" s="54">
        <v>160.93718000000001</v>
      </c>
      <c r="R157" s="54">
        <v>218.65045000000001</v>
      </c>
      <c r="S157" s="54">
        <v>121.86146816827851</v>
      </c>
      <c r="T157" s="54">
        <v>10</v>
      </c>
      <c r="U157" s="55">
        <v>844.66326816827859</v>
      </c>
      <c r="V157" s="56">
        <v>951.45225000000005</v>
      </c>
      <c r="W157" s="9">
        <v>976.86104999999998</v>
      </c>
      <c r="X157" s="9">
        <v>175.55743000000004</v>
      </c>
      <c r="Y157" s="9">
        <v>96.621399999999994</v>
      </c>
      <c r="Z157" s="9">
        <v>53.850452448071813</v>
      </c>
      <c r="AA157" s="9">
        <v>10</v>
      </c>
      <c r="AB157" s="58">
        <v>1216.2689324480718</v>
      </c>
      <c r="AC157" s="127">
        <v>1269.03988</v>
      </c>
    </row>
    <row r="158" spans="1:659" x14ac:dyDescent="0.3">
      <c r="A158" s="152"/>
      <c r="B158" s="155"/>
      <c r="C158" s="21" t="s">
        <v>46</v>
      </c>
      <c r="D158" s="21" t="s">
        <v>55</v>
      </c>
      <c r="H158" s="60" t="str">
        <f t="shared" si="4"/>
        <v>__</v>
      </c>
      <c r="I158" s="1">
        <v>11.47039</v>
      </c>
      <c r="J158" s="1">
        <v>0</v>
      </c>
      <c r="K158" s="1">
        <v>0</v>
      </c>
      <c r="L158" s="1">
        <v>0</v>
      </c>
      <c r="M158" s="1"/>
      <c r="N158" s="5">
        <v>11.47039</v>
      </c>
      <c r="O158" s="57">
        <v>11.47039</v>
      </c>
      <c r="P158" s="54">
        <v>32.966630000000002</v>
      </c>
      <c r="Q158" s="54">
        <v>0</v>
      </c>
      <c r="R158" s="54">
        <v>0</v>
      </c>
      <c r="S158" s="54">
        <v>0</v>
      </c>
      <c r="T158" s="54"/>
      <c r="U158" s="55">
        <v>32.966630000000002</v>
      </c>
      <c r="V158" s="56">
        <v>32.966630000000002</v>
      </c>
      <c r="W158" s="9">
        <v>18.635279999999998</v>
      </c>
      <c r="X158" s="9">
        <v>0</v>
      </c>
      <c r="Y158" s="9">
        <v>0</v>
      </c>
      <c r="Z158" s="9">
        <v>0</v>
      </c>
      <c r="AA158" s="9"/>
      <c r="AB158" s="58">
        <v>18.635279999999998</v>
      </c>
      <c r="AC158" s="127">
        <v>18.635279999999998</v>
      </c>
    </row>
    <row r="159" spans="1:659" x14ac:dyDescent="0.3">
      <c r="A159" s="152"/>
      <c r="B159" s="155"/>
      <c r="C159" s="21" t="s">
        <v>46</v>
      </c>
      <c r="D159" s="21" t="s">
        <v>46</v>
      </c>
      <c r="H159" s="60" t="str">
        <f t="shared" si="4"/>
        <v>__</v>
      </c>
      <c r="I159" s="1">
        <v>3.9599999999999913E-3</v>
      </c>
      <c r="J159" s="1">
        <v>0</v>
      </c>
      <c r="K159" s="1">
        <v>0</v>
      </c>
      <c r="L159" s="1">
        <v>0</v>
      </c>
      <c r="M159" s="1"/>
      <c r="N159" s="5">
        <v>3.9599999999999913E-3</v>
      </c>
      <c r="O159" s="57">
        <v>3.9599999999999913E-3</v>
      </c>
      <c r="P159" s="54">
        <v>0.79464000000000001</v>
      </c>
      <c r="Q159" s="54">
        <v>0</v>
      </c>
      <c r="R159" s="54">
        <v>0</v>
      </c>
      <c r="S159" s="54">
        <v>0</v>
      </c>
      <c r="T159" s="54"/>
      <c r="U159" s="55">
        <v>0.79464000000000001</v>
      </c>
      <c r="V159" s="56">
        <v>0.79464000000000001</v>
      </c>
      <c r="W159" s="9">
        <v>1.8328599999999997</v>
      </c>
      <c r="X159" s="9">
        <v>0</v>
      </c>
      <c r="Y159" s="9">
        <v>0</v>
      </c>
      <c r="Z159" s="9">
        <v>0</v>
      </c>
      <c r="AA159" s="9"/>
      <c r="AB159" s="58">
        <v>1.8328599999999997</v>
      </c>
      <c r="AC159" s="127">
        <v>1.8328599999999997</v>
      </c>
    </row>
    <row r="160" spans="1:659" x14ac:dyDescent="0.3">
      <c r="A160" s="152"/>
      <c r="B160" s="155"/>
      <c r="C160" s="21" t="s">
        <v>46</v>
      </c>
      <c r="D160" s="21" t="s">
        <v>56</v>
      </c>
      <c r="H160" s="60" t="str">
        <f t="shared" si="4"/>
        <v>__</v>
      </c>
      <c r="I160" s="1">
        <v>62.274790000000003</v>
      </c>
      <c r="J160" s="1">
        <v>0</v>
      </c>
      <c r="K160" s="1">
        <v>0</v>
      </c>
      <c r="L160" s="1">
        <v>0</v>
      </c>
      <c r="M160" s="1"/>
      <c r="N160" s="5">
        <v>62.274790000000003</v>
      </c>
      <c r="O160" s="57">
        <v>62.274790000000003</v>
      </c>
      <c r="P160" s="54">
        <v>202.34960000000001</v>
      </c>
      <c r="Q160" s="54">
        <v>0</v>
      </c>
      <c r="R160" s="54">
        <v>0</v>
      </c>
      <c r="S160" s="54">
        <v>0</v>
      </c>
      <c r="T160" s="54"/>
      <c r="U160" s="55">
        <v>202.34960000000001</v>
      </c>
      <c r="V160" s="56">
        <v>202.34960000000001</v>
      </c>
      <c r="W160" s="9">
        <v>40.364340000000013</v>
      </c>
      <c r="X160" s="9">
        <v>0</v>
      </c>
      <c r="Y160" s="9">
        <v>0</v>
      </c>
      <c r="Z160" s="9">
        <v>0</v>
      </c>
      <c r="AA160" s="9"/>
      <c r="AB160" s="58">
        <v>40.364340000000013</v>
      </c>
      <c r="AC160" s="127">
        <v>40.364340000000013</v>
      </c>
    </row>
    <row r="161" spans="1:29" x14ac:dyDescent="0.3">
      <c r="A161" s="152"/>
      <c r="B161" s="155"/>
      <c r="C161" s="21" t="s">
        <v>46</v>
      </c>
      <c r="D161" s="21" t="s">
        <v>57</v>
      </c>
      <c r="H161" s="60" t="str">
        <f t="shared" si="4"/>
        <v>__</v>
      </c>
      <c r="I161" s="1">
        <v>218.21094000000002</v>
      </c>
      <c r="J161" s="1">
        <v>8.3574399999999986</v>
      </c>
      <c r="K161" s="1">
        <v>10.133590000000002</v>
      </c>
      <c r="L161" s="1">
        <v>5.640270549005975</v>
      </c>
      <c r="M161" s="1">
        <v>2</v>
      </c>
      <c r="N161" s="5">
        <v>234.20865054900599</v>
      </c>
      <c r="O161" s="57">
        <v>240.70197000000002</v>
      </c>
      <c r="P161" s="54">
        <v>115.99249000000002</v>
      </c>
      <c r="Q161" s="54">
        <v>2.9664000000000001</v>
      </c>
      <c r="R161" s="54">
        <v>17.64695</v>
      </c>
      <c r="S161" s="54">
        <v>9.8352563907012414</v>
      </c>
      <c r="T161" s="54">
        <v>2</v>
      </c>
      <c r="U161" s="55">
        <v>130.79414639070126</v>
      </c>
      <c r="V161" s="56">
        <v>140.60584000000003</v>
      </c>
      <c r="W161" s="9">
        <v>407.54329000000001</v>
      </c>
      <c r="X161" s="9">
        <v>41.310130000000015</v>
      </c>
      <c r="Y161" s="9">
        <v>13.22038</v>
      </c>
      <c r="Z161" s="9">
        <v>7.3681756270913041</v>
      </c>
      <c r="AA161" s="9">
        <v>2</v>
      </c>
      <c r="AB161" s="58">
        <v>458.22159562709135</v>
      </c>
      <c r="AC161" s="127">
        <v>466.07380000000001</v>
      </c>
    </row>
    <row r="162" spans="1:29" x14ac:dyDescent="0.3">
      <c r="A162" s="152"/>
      <c r="B162" s="155"/>
      <c r="C162" s="21" t="s">
        <v>56</v>
      </c>
      <c r="D162" s="21" t="s">
        <v>54</v>
      </c>
      <c r="H162" s="60" t="str">
        <f t="shared" si="4"/>
        <v>__</v>
      </c>
      <c r="I162" s="1">
        <v>0</v>
      </c>
      <c r="J162" s="1">
        <v>0</v>
      </c>
      <c r="K162" s="1">
        <v>0</v>
      </c>
      <c r="L162" s="1">
        <v>0</v>
      </c>
      <c r="M162" s="1"/>
      <c r="N162" s="5">
        <v>0</v>
      </c>
      <c r="O162" s="57">
        <v>0</v>
      </c>
      <c r="P162" s="54">
        <v>0</v>
      </c>
      <c r="Q162" s="54">
        <v>0</v>
      </c>
      <c r="R162" s="54">
        <v>0</v>
      </c>
      <c r="S162" s="54">
        <v>0</v>
      </c>
      <c r="T162" s="54"/>
      <c r="U162" s="55">
        <v>0</v>
      </c>
      <c r="V162" s="56">
        <v>0</v>
      </c>
      <c r="W162" s="9">
        <v>0.56450999999999996</v>
      </c>
      <c r="X162" s="9">
        <v>0</v>
      </c>
      <c r="Y162" s="9">
        <v>0</v>
      </c>
      <c r="Z162" s="9">
        <v>0</v>
      </c>
      <c r="AA162" s="9"/>
      <c r="AB162" s="58">
        <v>0.56450999999999996</v>
      </c>
      <c r="AC162" s="127">
        <v>0.56450999999999996</v>
      </c>
    </row>
    <row r="163" spans="1:29" x14ac:dyDescent="0.3">
      <c r="A163" s="152"/>
      <c r="B163" s="155"/>
      <c r="C163" s="21" t="s">
        <v>56</v>
      </c>
      <c r="D163" s="21" t="s">
        <v>55</v>
      </c>
      <c r="H163" s="60" t="str">
        <f t="shared" si="4"/>
        <v>__</v>
      </c>
      <c r="I163" s="1">
        <v>1.3509199999999999</v>
      </c>
      <c r="J163" s="1">
        <v>0</v>
      </c>
      <c r="K163" s="1">
        <v>0</v>
      </c>
      <c r="L163" s="1">
        <v>0</v>
      </c>
      <c r="M163" s="1"/>
      <c r="N163" s="5">
        <v>1.3509199999999999</v>
      </c>
      <c r="O163" s="57">
        <v>1.3509199999999999</v>
      </c>
      <c r="P163" s="54">
        <v>5.219E-2</v>
      </c>
      <c r="Q163" s="54">
        <v>0</v>
      </c>
      <c r="R163" s="54">
        <v>0</v>
      </c>
      <c r="S163" s="54">
        <v>0</v>
      </c>
      <c r="T163" s="54"/>
      <c r="U163" s="55">
        <v>5.219E-2</v>
      </c>
      <c r="V163" s="56">
        <v>5.219E-2</v>
      </c>
      <c r="W163" s="9">
        <v>0.74256999999999995</v>
      </c>
      <c r="X163" s="9">
        <v>0</v>
      </c>
      <c r="Y163" s="9">
        <v>0</v>
      </c>
      <c r="Z163" s="9">
        <v>0</v>
      </c>
      <c r="AA163" s="9"/>
      <c r="AB163" s="58">
        <v>0.74256999999999995</v>
      </c>
      <c r="AC163" s="127">
        <v>0.74256999999999995</v>
      </c>
    </row>
    <row r="164" spans="1:29" x14ac:dyDescent="0.3">
      <c r="A164" s="152"/>
      <c r="B164" s="155"/>
      <c r="C164" s="21" t="s">
        <v>56</v>
      </c>
      <c r="D164" s="21" t="s">
        <v>46</v>
      </c>
      <c r="H164" s="60" t="str">
        <f t="shared" si="4"/>
        <v>__</v>
      </c>
      <c r="I164" s="1">
        <v>7.390740000000001</v>
      </c>
      <c r="J164" s="1">
        <v>0</v>
      </c>
      <c r="K164" s="1">
        <v>0</v>
      </c>
      <c r="L164" s="1">
        <v>0</v>
      </c>
      <c r="M164" s="1"/>
      <c r="N164" s="5">
        <v>7.390740000000001</v>
      </c>
      <c r="O164" s="57">
        <v>7.390740000000001</v>
      </c>
      <c r="P164" s="54">
        <v>0.45157999999999998</v>
      </c>
      <c r="Q164" s="54">
        <v>0</v>
      </c>
      <c r="R164" s="54">
        <v>0</v>
      </c>
      <c r="S164" s="54">
        <v>0</v>
      </c>
      <c r="T164" s="54"/>
      <c r="U164" s="55">
        <v>0.45157999999999998</v>
      </c>
      <c r="V164" s="56">
        <v>0.45157999999999998</v>
      </c>
      <c r="W164" s="9">
        <v>3.0287100000000007</v>
      </c>
      <c r="X164" s="9">
        <v>0</v>
      </c>
      <c r="Y164" s="9">
        <v>0</v>
      </c>
      <c r="Z164" s="9">
        <v>0</v>
      </c>
      <c r="AA164" s="9"/>
      <c r="AB164" s="58">
        <v>3.0287100000000007</v>
      </c>
      <c r="AC164" s="127">
        <v>3.0287100000000007</v>
      </c>
    </row>
    <row r="165" spans="1:29" x14ac:dyDescent="0.3">
      <c r="A165" s="152"/>
      <c r="B165" s="155"/>
      <c r="C165" s="21" t="s">
        <v>56</v>
      </c>
      <c r="D165" s="21" t="s">
        <v>56</v>
      </c>
      <c r="H165" s="60" t="str">
        <f t="shared" si="4"/>
        <v>__</v>
      </c>
      <c r="I165" s="1">
        <v>0</v>
      </c>
      <c r="J165" s="1">
        <v>0</v>
      </c>
      <c r="K165" s="1">
        <v>0</v>
      </c>
      <c r="L165" s="1">
        <v>0</v>
      </c>
      <c r="M165" s="1"/>
      <c r="N165" s="5">
        <v>0</v>
      </c>
      <c r="O165" s="57">
        <v>0</v>
      </c>
      <c r="P165" s="54">
        <v>0</v>
      </c>
      <c r="Q165" s="54">
        <v>0</v>
      </c>
      <c r="R165" s="54">
        <v>0</v>
      </c>
      <c r="S165" s="54">
        <v>0</v>
      </c>
      <c r="T165" s="54"/>
      <c r="U165" s="55">
        <v>0</v>
      </c>
      <c r="V165" s="56">
        <v>0</v>
      </c>
      <c r="W165" s="9">
        <v>0</v>
      </c>
      <c r="X165" s="9">
        <v>0</v>
      </c>
      <c r="Y165" s="9">
        <v>0</v>
      </c>
      <c r="Z165" s="9">
        <v>0</v>
      </c>
      <c r="AA165" s="9"/>
      <c r="AB165" s="58">
        <v>0</v>
      </c>
      <c r="AC165" s="127">
        <v>0</v>
      </c>
    </row>
    <row r="166" spans="1:29" x14ac:dyDescent="0.3">
      <c r="A166" s="152"/>
      <c r="B166" s="155"/>
      <c r="C166" s="21" t="s">
        <v>56</v>
      </c>
      <c r="D166" s="21" t="s">
        <v>57</v>
      </c>
      <c r="H166" s="60" t="str">
        <f t="shared" si="4"/>
        <v>__</v>
      </c>
      <c r="I166" s="1">
        <v>1.4462000000000002</v>
      </c>
      <c r="J166" s="1">
        <v>0</v>
      </c>
      <c r="K166" s="1">
        <v>0</v>
      </c>
      <c r="L166" s="1">
        <v>0</v>
      </c>
      <c r="M166" s="1"/>
      <c r="N166" s="5">
        <v>1.4462000000000002</v>
      </c>
      <c r="O166" s="57">
        <v>1.4462000000000002</v>
      </c>
      <c r="P166" s="54">
        <v>0.77862999999999993</v>
      </c>
      <c r="Q166" s="54">
        <v>0</v>
      </c>
      <c r="R166" s="54">
        <v>0</v>
      </c>
      <c r="S166" s="54">
        <v>0</v>
      </c>
      <c r="T166" s="54"/>
      <c r="U166" s="55">
        <v>0.77862999999999993</v>
      </c>
      <c r="V166" s="56">
        <v>0.77862999999999993</v>
      </c>
      <c r="W166" s="9">
        <v>2.9475599999999997</v>
      </c>
      <c r="X166" s="9">
        <v>0</v>
      </c>
      <c r="Y166" s="9">
        <v>0</v>
      </c>
      <c r="Z166" s="9">
        <v>0</v>
      </c>
      <c r="AA166" s="9"/>
      <c r="AB166" s="58">
        <v>2.9475599999999997</v>
      </c>
      <c r="AC166" s="127">
        <v>2.9475599999999997</v>
      </c>
    </row>
    <row r="167" spans="1:29" x14ac:dyDescent="0.3">
      <c r="A167" s="152"/>
      <c r="B167" s="155"/>
      <c r="C167" s="21" t="s">
        <v>57</v>
      </c>
      <c r="D167" s="21" t="s">
        <v>54</v>
      </c>
      <c r="H167" s="60" t="str">
        <f t="shared" si="4"/>
        <v>__</v>
      </c>
      <c r="I167" s="1">
        <v>250.53107999999997</v>
      </c>
      <c r="J167" s="1">
        <v>0</v>
      </c>
      <c r="K167" s="1">
        <v>0</v>
      </c>
      <c r="L167" s="1">
        <v>0</v>
      </c>
      <c r="M167" s="1"/>
      <c r="N167" s="5">
        <v>250.53107999999997</v>
      </c>
      <c r="O167" s="57">
        <v>250.53107999999997</v>
      </c>
      <c r="P167" s="54">
        <v>126.43892000000001</v>
      </c>
      <c r="Q167" s="54">
        <v>0</v>
      </c>
      <c r="R167" s="54">
        <v>0</v>
      </c>
      <c r="S167" s="54">
        <v>0</v>
      </c>
      <c r="T167" s="54"/>
      <c r="U167" s="55">
        <v>126.43892000000001</v>
      </c>
      <c r="V167" s="56">
        <v>126.43892000000001</v>
      </c>
      <c r="W167" s="9">
        <v>195.85165999999995</v>
      </c>
      <c r="X167" s="9">
        <v>0</v>
      </c>
      <c r="Y167" s="9">
        <v>0.74899000000000016</v>
      </c>
      <c r="Z167" s="9">
        <v>0.41743806629878394</v>
      </c>
      <c r="AA167" s="9"/>
      <c r="AB167" s="58">
        <v>196.26909806629874</v>
      </c>
      <c r="AC167" s="127">
        <v>196.60064999999994</v>
      </c>
    </row>
    <row r="168" spans="1:29" x14ac:dyDescent="0.3">
      <c r="A168" s="152"/>
      <c r="B168" s="155"/>
      <c r="C168" s="21" t="s">
        <v>57</v>
      </c>
      <c r="D168" s="21" t="s">
        <v>55</v>
      </c>
      <c r="H168" s="60" t="str">
        <f t="shared" si="4"/>
        <v>__</v>
      </c>
      <c r="I168" s="1">
        <v>27.248280000000001</v>
      </c>
      <c r="J168" s="1">
        <v>0</v>
      </c>
      <c r="K168" s="1">
        <v>12.868189999999998</v>
      </c>
      <c r="L168" s="1">
        <v>7.1623257972755141</v>
      </c>
      <c r="M168" s="1"/>
      <c r="N168" s="5">
        <v>34.410605797275515</v>
      </c>
      <c r="O168" s="57">
        <v>40.11647</v>
      </c>
      <c r="P168" s="54">
        <v>22.413879999999999</v>
      </c>
      <c r="Q168" s="54">
        <v>0</v>
      </c>
      <c r="R168" s="54">
        <v>12.199759999999999</v>
      </c>
      <c r="S168" s="54">
        <v>6.7993487546018647</v>
      </c>
      <c r="T168" s="54"/>
      <c r="U168" s="55">
        <v>29.213228754601865</v>
      </c>
      <c r="V168" s="56">
        <v>34.613639999999997</v>
      </c>
      <c r="W168" s="9">
        <v>29.317069999999994</v>
      </c>
      <c r="X168" s="9">
        <v>0</v>
      </c>
      <c r="Y168" s="9">
        <v>0</v>
      </c>
      <c r="Z168" s="9">
        <v>0</v>
      </c>
      <c r="AA168" s="9"/>
      <c r="AB168" s="58">
        <v>29.317069999999994</v>
      </c>
      <c r="AC168" s="127">
        <v>29.317069999999994</v>
      </c>
    </row>
    <row r="169" spans="1:29" x14ac:dyDescent="0.3">
      <c r="A169" s="152"/>
      <c r="B169" s="155"/>
      <c r="C169" s="21" t="s">
        <v>57</v>
      </c>
      <c r="D169" s="21" t="s">
        <v>46</v>
      </c>
      <c r="H169" s="60" t="str">
        <f t="shared" si="4"/>
        <v>__</v>
      </c>
      <c r="I169" s="1">
        <v>391.60099999999994</v>
      </c>
      <c r="J169" s="1">
        <v>56.613200000000006</v>
      </c>
      <c r="K169" s="1">
        <v>90.821080000000023</v>
      </c>
      <c r="L169" s="1">
        <v>50.550245545055169</v>
      </c>
      <c r="M169" s="1">
        <v>2</v>
      </c>
      <c r="N169" s="5">
        <v>500.76444554505514</v>
      </c>
      <c r="O169" s="57">
        <v>543.03527999999994</v>
      </c>
      <c r="P169" s="54">
        <v>170.63378</v>
      </c>
      <c r="Q169" s="54">
        <v>6.7985499999999996</v>
      </c>
      <c r="R169" s="54">
        <v>23.490600000000001</v>
      </c>
      <c r="S169" s="54">
        <v>13.092124915150018</v>
      </c>
      <c r="T169" s="54">
        <v>2</v>
      </c>
      <c r="U169" s="55">
        <v>192.52445491515002</v>
      </c>
      <c r="V169" s="56">
        <v>204.92293000000001</v>
      </c>
      <c r="W169" s="9">
        <v>285.72485999999998</v>
      </c>
      <c r="X169" s="9">
        <v>9.1708000000000016</v>
      </c>
      <c r="Y169" s="9">
        <v>11.251839999999998</v>
      </c>
      <c r="Z169" s="9">
        <v>6.271040109885722</v>
      </c>
      <c r="AA169" s="9">
        <v>2</v>
      </c>
      <c r="AB169" s="58">
        <v>303.16670010988571</v>
      </c>
      <c r="AC169" s="127">
        <v>310.14749999999998</v>
      </c>
    </row>
    <row r="170" spans="1:29" x14ac:dyDescent="0.3">
      <c r="A170" s="152"/>
      <c r="B170" s="155"/>
      <c r="C170" s="21" t="s">
        <v>57</v>
      </c>
      <c r="D170" s="21" t="s">
        <v>56</v>
      </c>
      <c r="H170" s="60" t="str">
        <f t="shared" si="4"/>
        <v>__</v>
      </c>
      <c r="I170" s="1">
        <v>11.58306</v>
      </c>
      <c r="J170" s="1">
        <v>0</v>
      </c>
      <c r="K170" s="1">
        <v>0</v>
      </c>
      <c r="L170" s="1">
        <v>0</v>
      </c>
      <c r="M170" s="1"/>
      <c r="N170" s="5">
        <v>11.58306</v>
      </c>
      <c r="O170" s="57">
        <v>11.58306</v>
      </c>
      <c r="P170" s="54">
        <v>0</v>
      </c>
      <c r="Q170" s="54">
        <v>0</v>
      </c>
      <c r="R170" s="54">
        <v>0</v>
      </c>
      <c r="S170" s="54">
        <v>0</v>
      </c>
      <c r="T170" s="54"/>
      <c r="U170" s="55">
        <v>0</v>
      </c>
      <c r="V170" s="56">
        <v>0</v>
      </c>
      <c r="W170" s="9">
        <v>21.809759999999994</v>
      </c>
      <c r="X170" s="9">
        <v>0</v>
      </c>
      <c r="Y170" s="9">
        <v>0</v>
      </c>
      <c r="Z170" s="9">
        <v>0</v>
      </c>
      <c r="AA170" s="9"/>
      <c r="AB170" s="58">
        <v>21.809759999999994</v>
      </c>
      <c r="AC170" s="127">
        <v>21.809759999999994</v>
      </c>
    </row>
    <row r="171" spans="1:29" ht="15" thickBot="1" x14ac:dyDescent="0.35">
      <c r="A171" s="153"/>
      <c r="B171" s="156"/>
      <c r="C171" s="22" t="s">
        <v>57</v>
      </c>
      <c r="D171" s="22" t="s">
        <v>57</v>
      </c>
      <c r="E171" s="103"/>
      <c r="F171" s="103"/>
      <c r="G171" s="103"/>
      <c r="H171" s="103" t="str">
        <f t="shared" si="4"/>
        <v>__</v>
      </c>
      <c r="I171" s="6">
        <v>0.62907000000000002</v>
      </c>
      <c r="J171" s="6">
        <v>0</v>
      </c>
      <c r="K171" s="6">
        <v>0</v>
      </c>
      <c r="L171" s="6">
        <v>0</v>
      </c>
      <c r="M171" s="6"/>
      <c r="N171" s="7">
        <v>0.62907000000000002</v>
      </c>
      <c r="O171" s="69">
        <v>0.62907000000000002</v>
      </c>
      <c r="P171" s="70">
        <v>0.58881000000000006</v>
      </c>
      <c r="Q171" s="70">
        <v>0</v>
      </c>
      <c r="R171" s="70">
        <v>0</v>
      </c>
      <c r="S171" s="70">
        <v>0</v>
      </c>
      <c r="T171" s="70"/>
      <c r="U171" s="71">
        <v>0.58881000000000006</v>
      </c>
      <c r="V171" s="72">
        <v>0.58881000000000006</v>
      </c>
      <c r="W171" s="11">
        <v>1.2248700000000001</v>
      </c>
      <c r="X171" s="11">
        <v>0</v>
      </c>
      <c r="Y171" s="11">
        <v>0</v>
      </c>
      <c r="Z171" s="11">
        <v>0</v>
      </c>
      <c r="AA171" s="11"/>
      <c r="AB171" s="73">
        <v>1.2248700000000001</v>
      </c>
      <c r="AC171" s="128">
        <v>1.2248700000000001</v>
      </c>
    </row>
    <row r="172" spans="1:29" x14ac:dyDescent="0.3">
      <c r="A172" s="161">
        <v>12</v>
      </c>
      <c r="B172" s="154" t="s">
        <v>19</v>
      </c>
      <c r="C172" s="74" t="s">
        <v>31</v>
      </c>
      <c r="D172" s="74" t="s">
        <v>31</v>
      </c>
      <c r="E172" s="100"/>
      <c r="F172" s="100"/>
      <c r="G172" s="100"/>
      <c r="H172" s="100" t="str">
        <f t="shared" ref="H172:H187" si="6">CONCATENATE(E172,"_",F172,"_",G172)</f>
        <v>__</v>
      </c>
      <c r="I172" s="2">
        <v>0</v>
      </c>
      <c r="J172" s="2">
        <v>0</v>
      </c>
      <c r="K172" s="2">
        <v>0</v>
      </c>
      <c r="L172" s="2">
        <v>0</v>
      </c>
      <c r="M172" s="2"/>
      <c r="N172" s="3">
        <v>0</v>
      </c>
      <c r="O172" s="67">
        <v>0</v>
      </c>
      <c r="P172" s="51">
        <v>0</v>
      </c>
      <c r="Q172" s="51">
        <v>0</v>
      </c>
      <c r="R172" s="51">
        <v>0</v>
      </c>
      <c r="S172" s="51">
        <v>0</v>
      </c>
      <c r="T172" s="51"/>
      <c r="U172" s="52">
        <v>0</v>
      </c>
      <c r="V172" s="53">
        <v>0</v>
      </c>
      <c r="W172" s="10">
        <v>0</v>
      </c>
      <c r="X172" s="10">
        <v>0</v>
      </c>
      <c r="Y172" s="10">
        <v>0</v>
      </c>
      <c r="Z172" s="10">
        <v>0</v>
      </c>
      <c r="AA172" s="10"/>
      <c r="AB172" s="68">
        <v>0</v>
      </c>
      <c r="AC172" s="126">
        <v>0</v>
      </c>
    </row>
    <row r="173" spans="1:29" x14ac:dyDescent="0.3">
      <c r="A173" s="162"/>
      <c r="B173" s="155"/>
      <c r="C173" s="21" t="s">
        <v>31</v>
      </c>
      <c r="D173" s="21" t="s">
        <v>32</v>
      </c>
      <c r="H173" s="60" t="str">
        <f t="shared" si="6"/>
        <v>__</v>
      </c>
      <c r="I173" s="1">
        <v>78.46538000000001</v>
      </c>
      <c r="J173" s="1">
        <v>0.95208000000000004</v>
      </c>
      <c r="K173" s="1">
        <v>54.632959999999997</v>
      </c>
      <c r="L173" s="1">
        <v>30.408243800372958</v>
      </c>
      <c r="M173" s="1"/>
      <c r="N173" s="5">
        <v>109.82570380037296</v>
      </c>
      <c r="O173" s="57">
        <v>134.05042</v>
      </c>
      <c r="P173" s="54">
        <v>51.814099999999996</v>
      </c>
      <c r="Q173" s="54">
        <v>0</v>
      </c>
      <c r="R173" s="54">
        <v>49.61956</v>
      </c>
      <c r="S173" s="54">
        <v>27.654699230959668</v>
      </c>
      <c r="T173" s="54"/>
      <c r="U173" s="55">
        <v>79.468799230959661</v>
      </c>
      <c r="V173" s="56">
        <v>101.43366</v>
      </c>
      <c r="W173" s="9">
        <v>94.933590000000009</v>
      </c>
      <c r="X173" s="9">
        <v>1.3150499999999996</v>
      </c>
      <c r="Y173" s="9">
        <v>28.518819999999995</v>
      </c>
      <c r="Z173" s="9">
        <v>15.894526060325344</v>
      </c>
      <c r="AA173" s="9"/>
      <c r="AB173" s="58">
        <v>112.14316606032536</v>
      </c>
      <c r="AC173" s="127">
        <v>124.76746</v>
      </c>
    </row>
    <row r="174" spans="1:29" x14ac:dyDescent="0.3">
      <c r="A174" s="162"/>
      <c r="B174" s="155"/>
      <c r="C174" s="21" t="s">
        <v>31</v>
      </c>
      <c r="D174" s="21" t="s">
        <v>33</v>
      </c>
      <c r="H174" s="60" t="str">
        <f t="shared" si="6"/>
        <v>__</v>
      </c>
      <c r="I174" s="1">
        <v>0</v>
      </c>
      <c r="J174" s="1">
        <v>0</v>
      </c>
      <c r="K174" s="1">
        <v>0</v>
      </c>
      <c r="L174" s="1">
        <v>0</v>
      </c>
      <c r="M174" s="1"/>
      <c r="N174" s="5">
        <v>0</v>
      </c>
      <c r="O174" s="57">
        <v>0</v>
      </c>
      <c r="P174" s="54">
        <v>0</v>
      </c>
      <c r="Q174" s="54">
        <v>0</v>
      </c>
      <c r="R174" s="54">
        <v>0</v>
      </c>
      <c r="S174" s="54">
        <v>0</v>
      </c>
      <c r="T174" s="54"/>
      <c r="U174" s="55">
        <v>0</v>
      </c>
      <c r="V174" s="56">
        <v>0</v>
      </c>
      <c r="W174" s="9">
        <v>0</v>
      </c>
      <c r="X174" s="9">
        <v>0</v>
      </c>
      <c r="Y174" s="9">
        <v>0</v>
      </c>
      <c r="Z174" s="9">
        <v>0</v>
      </c>
      <c r="AA174" s="9"/>
      <c r="AB174" s="58">
        <v>0</v>
      </c>
      <c r="AC174" s="127">
        <v>0</v>
      </c>
    </row>
    <row r="175" spans="1:29" x14ac:dyDescent="0.3">
      <c r="A175" s="162"/>
      <c r="B175" s="155"/>
      <c r="C175" s="21" t="s">
        <v>31</v>
      </c>
      <c r="D175" s="21" t="s">
        <v>34</v>
      </c>
      <c r="H175" s="60" t="str">
        <f t="shared" si="6"/>
        <v>__</v>
      </c>
      <c r="I175" s="1">
        <v>915.30814999999996</v>
      </c>
      <c r="J175" s="1">
        <v>166.89753000000002</v>
      </c>
      <c r="K175" s="1">
        <v>657.19873000000007</v>
      </c>
      <c r="L175" s="1">
        <v>365.79125874079466</v>
      </c>
      <c r="M175" s="1"/>
      <c r="N175" s="5">
        <v>1447.9969387407946</v>
      </c>
      <c r="O175" s="57">
        <v>1739.4044100000001</v>
      </c>
      <c r="P175" s="54">
        <v>1035.16282</v>
      </c>
      <c r="Q175" s="54">
        <v>227.12871999999999</v>
      </c>
      <c r="R175" s="54">
        <v>656.9425</v>
      </c>
      <c r="S175" s="54">
        <v>366.13680672570899</v>
      </c>
      <c r="T175" s="54"/>
      <c r="U175" s="55">
        <v>1628.4283467257089</v>
      </c>
      <c r="V175" s="56">
        <v>1919.23404</v>
      </c>
      <c r="W175" s="9">
        <v>1575.4418599999997</v>
      </c>
      <c r="X175" s="9">
        <v>362.20827999999995</v>
      </c>
      <c r="Y175" s="9">
        <v>515.6409900000001</v>
      </c>
      <c r="Z175" s="9">
        <v>287.38458159653743</v>
      </c>
      <c r="AA175" s="9"/>
      <c r="AB175" s="58">
        <v>2225.0347215965371</v>
      </c>
      <c r="AC175" s="127">
        <v>2453.2911299999996</v>
      </c>
    </row>
    <row r="176" spans="1:29" x14ac:dyDescent="0.3">
      <c r="A176" s="162"/>
      <c r="B176" s="155"/>
      <c r="C176" s="21" t="s">
        <v>32</v>
      </c>
      <c r="D176" s="21" t="s">
        <v>31</v>
      </c>
      <c r="H176" s="60" t="str">
        <f t="shared" si="6"/>
        <v>__</v>
      </c>
      <c r="I176" s="1">
        <v>27.989829999999998</v>
      </c>
      <c r="J176" s="1">
        <v>0</v>
      </c>
      <c r="K176" s="1">
        <v>42.759699999999995</v>
      </c>
      <c r="L176" s="1">
        <v>23.799687632352477</v>
      </c>
      <c r="M176" s="1"/>
      <c r="N176" s="5">
        <v>51.789517632352471</v>
      </c>
      <c r="O176" s="57">
        <v>70.749529999999993</v>
      </c>
      <c r="P176" s="54">
        <v>39.240980000000015</v>
      </c>
      <c r="Q176" s="54">
        <v>0</v>
      </c>
      <c r="R176" s="54">
        <v>55.72231</v>
      </c>
      <c r="S176" s="54">
        <v>31.055973158655501</v>
      </c>
      <c r="T176" s="54"/>
      <c r="U176" s="55">
        <v>70.296953158655512</v>
      </c>
      <c r="V176" s="56">
        <v>94.963290000000015</v>
      </c>
      <c r="W176" s="9">
        <v>70.152849999999987</v>
      </c>
      <c r="X176" s="9">
        <v>0</v>
      </c>
      <c r="Y176" s="9">
        <v>49.40628000000001</v>
      </c>
      <c r="Z176" s="9">
        <v>27.535830900567806</v>
      </c>
      <c r="AA176" s="9"/>
      <c r="AB176" s="58">
        <v>97.688680900567789</v>
      </c>
      <c r="AC176" s="127">
        <v>119.55913</v>
      </c>
    </row>
    <row r="177" spans="1:29" x14ac:dyDescent="0.3">
      <c r="A177" s="162"/>
      <c r="B177" s="155"/>
      <c r="C177" s="21" t="s">
        <v>32</v>
      </c>
      <c r="D177" s="21" t="s">
        <v>32</v>
      </c>
      <c r="H177" s="60" t="str">
        <f t="shared" si="6"/>
        <v>__</v>
      </c>
      <c r="I177" s="1">
        <v>0</v>
      </c>
      <c r="J177" s="1">
        <v>0</v>
      </c>
      <c r="K177" s="1">
        <v>0.16036999999999998</v>
      </c>
      <c r="L177" s="1">
        <v>8.9260586617781856E-2</v>
      </c>
      <c r="M177" s="1"/>
      <c r="N177" s="5">
        <v>8.9260586617781856E-2</v>
      </c>
      <c r="O177" s="57">
        <v>0.16036999999999998</v>
      </c>
      <c r="P177" s="54">
        <v>0</v>
      </c>
      <c r="Q177" s="54">
        <v>0</v>
      </c>
      <c r="R177" s="54">
        <v>0</v>
      </c>
      <c r="S177" s="54">
        <v>0</v>
      </c>
      <c r="T177" s="54"/>
      <c r="U177" s="55">
        <v>0</v>
      </c>
      <c r="V177" s="56">
        <v>0</v>
      </c>
      <c r="W177" s="9">
        <v>0</v>
      </c>
      <c r="X177" s="9">
        <v>0</v>
      </c>
      <c r="Y177" s="9">
        <v>0</v>
      </c>
      <c r="Z177" s="9">
        <v>0</v>
      </c>
      <c r="AA177" s="9"/>
      <c r="AB177" s="58">
        <v>0</v>
      </c>
      <c r="AC177" s="127">
        <v>0</v>
      </c>
    </row>
    <row r="178" spans="1:29" x14ac:dyDescent="0.3">
      <c r="A178" s="162"/>
      <c r="B178" s="155"/>
      <c r="C178" s="21" t="s">
        <v>32</v>
      </c>
      <c r="D178" s="21" t="s">
        <v>33</v>
      </c>
      <c r="H178" s="60" t="str">
        <f t="shared" si="6"/>
        <v>__</v>
      </c>
      <c r="I178" s="1">
        <v>177.95050000000001</v>
      </c>
      <c r="J178" s="1">
        <v>27.902900000000002</v>
      </c>
      <c r="K178" s="1">
        <v>48.550930000000001</v>
      </c>
      <c r="L178" s="1">
        <v>27.023037305224566</v>
      </c>
      <c r="M178" s="1"/>
      <c r="N178" s="5">
        <v>232.87643730522458</v>
      </c>
      <c r="O178" s="57">
        <v>254.40433000000002</v>
      </c>
      <c r="P178" s="54">
        <v>152.64096999999998</v>
      </c>
      <c r="Q178" s="54">
        <v>36.193390000000001</v>
      </c>
      <c r="R178" s="54">
        <v>24.663669999999996</v>
      </c>
      <c r="S178" s="54">
        <v>13.745917452344255</v>
      </c>
      <c r="T178" s="54"/>
      <c r="U178" s="55">
        <v>202.58027745234423</v>
      </c>
      <c r="V178" s="56">
        <v>213.49802999999997</v>
      </c>
      <c r="W178" s="9">
        <v>307.15806999999995</v>
      </c>
      <c r="X178" s="9">
        <v>17.052570000000003</v>
      </c>
      <c r="Y178" s="9">
        <v>5.8613900000000001</v>
      </c>
      <c r="Z178" s="9">
        <v>3.2667556408270184</v>
      </c>
      <c r="AA178" s="9"/>
      <c r="AB178" s="58">
        <v>327.47739564082696</v>
      </c>
      <c r="AC178" s="127">
        <v>330.07202999999993</v>
      </c>
    </row>
    <row r="179" spans="1:29" x14ac:dyDescent="0.3">
      <c r="A179" s="162"/>
      <c r="B179" s="155"/>
      <c r="C179" s="21" t="s">
        <v>32</v>
      </c>
      <c r="D179" s="21" t="s">
        <v>34</v>
      </c>
      <c r="H179" s="60" t="str">
        <f t="shared" si="6"/>
        <v>__</v>
      </c>
      <c r="I179" s="1">
        <v>899.18497000000025</v>
      </c>
      <c r="J179" s="1">
        <v>179.73373999999998</v>
      </c>
      <c r="K179" s="1">
        <v>213.30065999999994</v>
      </c>
      <c r="L179" s="1">
        <v>118.72134462530418</v>
      </c>
      <c r="M179" s="1">
        <v>12</v>
      </c>
      <c r="N179" s="5">
        <v>1209.6400546253044</v>
      </c>
      <c r="O179" s="57">
        <v>1316.2193700000003</v>
      </c>
      <c r="P179" s="54">
        <v>661.08120999999994</v>
      </c>
      <c r="Q179" s="54">
        <v>108.14011999999998</v>
      </c>
      <c r="R179" s="54">
        <v>139.37695999999997</v>
      </c>
      <c r="S179" s="54">
        <v>77.679606762443996</v>
      </c>
      <c r="T179" s="54">
        <v>12</v>
      </c>
      <c r="U179" s="55">
        <v>858.90093676244396</v>
      </c>
      <c r="V179" s="56">
        <v>932.59828999999991</v>
      </c>
      <c r="W179" s="9">
        <v>765.39732999999978</v>
      </c>
      <c r="X179" s="9">
        <v>86.728999999999999</v>
      </c>
      <c r="Y179" s="9">
        <v>50.907640000000015</v>
      </c>
      <c r="Z179" s="9">
        <v>28.372590824222787</v>
      </c>
      <c r="AA179" s="9">
        <v>12</v>
      </c>
      <c r="AB179" s="58">
        <v>892.49892082422264</v>
      </c>
      <c r="AC179" s="127">
        <v>927.03396999999984</v>
      </c>
    </row>
    <row r="180" spans="1:29" x14ac:dyDescent="0.3">
      <c r="A180" s="162"/>
      <c r="B180" s="155"/>
      <c r="C180" s="21" t="s">
        <v>33</v>
      </c>
      <c r="D180" s="21" t="s">
        <v>31</v>
      </c>
      <c r="H180" s="60" t="str">
        <f t="shared" si="6"/>
        <v>__</v>
      </c>
      <c r="I180" s="1">
        <v>0</v>
      </c>
      <c r="J180" s="1">
        <v>0</v>
      </c>
      <c r="K180" s="1">
        <v>0</v>
      </c>
      <c r="L180" s="1">
        <v>0</v>
      </c>
      <c r="M180" s="1"/>
      <c r="N180" s="5">
        <v>0</v>
      </c>
      <c r="O180" s="57">
        <v>0</v>
      </c>
      <c r="P180" s="54">
        <v>0</v>
      </c>
      <c r="Q180" s="54">
        <v>0</v>
      </c>
      <c r="R180" s="54">
        <v>0</v>
      </c>
      <c r="S180" s="54">
        <v>0</v>
      </c>
      <c r="T180" s="54"/>
      <c r="U180" s="55">
        <v>0</v>
      </c>
      <c r="V180" s="56">
        <v>0</v>
      </c>
      <c r="W180" s="9">
        <v>0</v>
      </c>
      <c r="X180" s="9">
        <v>0</v>
      </c>
      <c r="Y180" s="9">
        <v>0</v>
      </c>
      <c r="Z180" s="9">
        <v>0</v>
      </c>
      <c r="AA180" s="9"/>
      <c r="AB180" s="58">
        <v>0</v>
      </c>
      <c r="AC180" s="127">
        <v>0</v>
      </c>
    </row>
    <row r="181" spans="1:29" x14ac:dyDescent="0.3">
      <c r="A181" s="162"/>
      <c r="B181" s="155"/>
      <c r="C181" s="21" t="s">
        <v>33</v>
      </c>
      <c r="D181" s="21" t="s">
        <v>32</v>
      </c>
      <c r="H181" s="60" t="str">
        <f t="shared" si="6"/>
        <v>__</v>
      </c>
      <c r="I181" s="1">
        <v>223.10721000000004</v>
      </c>
      <c r="J181" s="1">
        <v>38.932499999999997</v>
      </c>
      <c r="K181" s="1">
        <v>14.986759999999997</v>
      </c>
      <c r="L181" s="1">
        <v>8.3415039539808458</v>
      </c>
      <c r="M181" s="1"/>
      <c r="N181" s="5">
        <v>270.38121395398088</v>
      </c>
      <c r="O181" s="57">
        <v>277.02647000000002</v>
      </c>
      <c r="P181" s="54">
        <v>153.03949</v>
      </c>
      <c r="Q181" s="54">
        <v>33.852780000000003</v>
      </c>
      <c r="R181" s="54">
        <v>35.469720000000002</v>
      </c>
      <c r="S181" s="54">
        <v>19.768503356465775</v>
      </c>
      <c r="T181" s="54"/>
      <c r="U181" s="55">
        <v>206.66077335646577</v>
      </c>
      <c r="V181" s="56">
        <v>222.36198999999999</v>
      </c>
      <c r="W181" s="9">
        <v>273.21726000000001</v>
      </c>
      <c r="X181" s="9">
        <v>20.833370000000002</v>
      </c>
      <c r="Y181" s="9">
        <v>27.946820000000002</v>
      </c>
      <c r="Z181" s="9">
        <v>15.575730650609726</v>
      </c>
      <c r="AA181" s="9"/>
      <c r="AB181" s="58">
        <v>309.62636065060974</v>
      </c>
      <c r="AC181" s="127">
        <v>321.99745000000001</v>
      </c>
    </row>
    <row r="182" spans="1:29" x14ac:dyDescent="0.3">
      <c r="A182" s="162"/>
      <c r="B182" s="155"/>
      <c r="C182" s="21" t="s">
        <v>33</v>
      </c>
      <c r="D182" s="21" t="s">
        <v>33</v>
      </c>
      <c r="H182" s="60" t="str">
        <f t="shared" si="6"/>
        <v>__</v>
      </c>
      <c r="I182" s="1">
        <v>0</v>
      </c>
      <c r="J182" s="1">
        <v>0</v>
      </c>
      <c r="K182" s="1">
        <v>0</v>
      </c>
      <c r="L182" s="1">
        <v>0</v>
      </c>
      <c r="M182" s="1"/>
      <c r="N182" s="5">
        <v>0</v>
      </c>
      <c r="O182" s="57">
        <v>0</v>
      </c>
      <c r="P182" s="54">
        <v>0</v>
      </c>
      <c r="Q182" s="54">
        <v>0</v>
      </c>
      <c r="R182" s="54">
        <v>0</v>
      </c>
      <c r="S182" s="54">
        <v>0</v>
      </c>
      <c r="T182" s="54"/>
      <c r="U182" s="55">
        <v>0</v>
      </c>
      <c r="V182" s="56">
        <v>0</v>
      </c>
      <c r="W182" s="9">
        <v>0</v>
      </c>
      <c r="X182" s="9">
        <v>0</v>
      </c>
      <c r="Y182" s="9">
        <v>0</v>
      </c>
      <c r="Z182" s="9">
        <v>0</v>
      </c>
      <c r="AA182" s="9"/>
      <c r="AB182" s="58">
        <v>0</v>
      </c>
      <c r="AC182" s="127">
        <v>0</v>
      </c>
    </row>
    <row r="183" spans="1:29" x14ac:dyDescent="0.3">
      <c r="A183" s="162"/>
      <c r="B183" s="155"/>
      <c r="C183" s="21" t="s">
        <v>33</v>
      </c>
      <c r="D183" s="21" t="s">
        <v>34</v>
      </c>
      <c r="H183" s="60" t="str">
        <f t="shared" si="6"/>
        <v>__</v>
      </c>
      <c r="I183" s="1">
        <v>198.33247999999998</v>
      </c>
      <c r="J183" s="1">
        <v>32.544040000000003</v>
      </c>
      <c r="K183" s="1">
        <v>47.825419999999994</v>
      </c>
      <c r="L183" s="1">
        <v>26.619224570940926</v>
      </c>
      <c r="M183" s="1"/>
      <c r="N183" s="5">
        <v>257.49574457094087</v>
      </c>
      <c r="O183" s="57">
        <v>278.70193999999998</v>
      </c>
      <c r="P183" s="54">
        <v>158.59190000000001</v>
      </c>
      <c r="Q183" s="54">
        <v>31.451650000000001</v>
      </c>
      <c r="R183" s="54">
        <v>46.949120000000001</v>
      </c>
      <c r="S183" s="54">
        <v>26.166370535293606</v>
      </c>
      <c r="T183" s="54"/>
      <c r="U183" s="55">
        <v>216.20992053529361</v>
      </c>
      <c r="V183" s="56">
        <v>236.99267</v>
      </c>
      <c r="W183" s="9">
        <v>553.53181999999993</v>
      </c>
      <c r="X183" s="9">
        <v>109.38730999999999</v>
      </c>
      <c r="Y183" s="9">
        <v>25.25996</v>
      </c>
      <c r="Z183" s="9">
        <v>14.078250520280147</v>
      </c>
      <c r="AA183" s="9"/>
      <c r="AB183" s="58">
        <v>676.99738052027999</v>
      </c>
      <c r="AC183" s="127">
        <v>688.17908999999986</v>
      </c>
    </row>
    <row r="184" spans="1:29" x14ac:dyDescent="0.3">
      <c r="A184" s="162"/>
      <c r="B184" s="155"/>
      <c r="C184" s="21" t="s">
        <v>34</v>
      </c>
      <c r="D184" s="21" t="s">
        <v>31</v>
      </c>
      <c r="H184" s="60" t="str">
        <f t="shared" si="6"/>
        <v>__</v>
      </c>
      <c r="I184" s="1">
        <v>1241.5256899999999</v>
      </c>
      <c r="J184" s="1">
        <v>216.91533000000004</v>
      </c>
      <c r="K184" s="1">
        <v>408.63138000000004</v>
      </c>
      <c r="L184" s="1">
        <v>227.44077252125544</v>
      </c>
      <c r="M184" s="1"/>
      <c r="N184" s="5">
        <v>1685.8817925212554</v>
      </c>
      <c r="O184" s="57">
        <v>1867.0724</v>
      </c>
      <c r="P184" s="54">
        <v>1182.9425000000001</v>
      </c>
      <c r="Q184" s="54">
        <v>244.05422999999999</v>
      </c>
      <c r="R184" s="54">
        <v>794.47900000000004</v>
      </c>
      <c r="S184" s="54">
        <v>442.7906613906614</v>
      </c>
      <c r="T184" s="54"/>
      <c r="U184" s="55">
        <v>1869.7873913906615</v>
      </c>
      <c r="V184" s="56">
        <v>2221.4757300000001</v>
      </c>
      <c r="W184" s="9">
        <v>1667.5160100000003</v>
      </c>
      <c r="X184" s="9">
        <v>318.68179000000003</v>
      </c>
      <c r="Y184" s="9">
        <v>568.85406</v>
      </c>
      <c r="Z184" s="9">
        <v>317.04206840226487</v>
      </c>
      <c r="AA184" s="9"/>
      <c r="AB184" s="58">
        <v>2303.2398684022651</v>
      </c>
      <c r="AC184" s="127">
        <v>2555.0518600000005</v>
      </c>
    </row>
    <row r="185" spans="1:29" x14ac:dyDescent="0.3">
      <c r="A185" s="162"/>
      <c r="B185" s="155"/>
      <c r="C185" s="21" t="s">
        <v>34</v>
      </c>
      <c r="D185" s="21" t="s">
        <v>32</v>
      </c>
      <c r="H185" s="60" t="str">
        <f t="shared" si="6"/>
        <v>__</v>
      </c>
      <c r="I185" s="1">
        <v>958.57995999999991</v>
      </c>
      <c r="J185" s="1">
        <v>121.7998</v>
      </c>
      <c r="K185" s="1">
        <v>137.76204000000001</v>
      </c>
      <c r="L185" s="1">
        <v>76.677187155093407</v>
      </c>
      <c r="M185" s="1">
        <v>12</v>
      </c>
      <c r="N185" s="5">
        <v>1169.0569471550932</v>
      </c>
      <c r="O185" s="57">
        <v>1242.1417999999999</v>
      </c>
      <c r="P185" s="54">
        <v>700.64984000000004</v>
      </c>
      <c r="Q185" s="54">
        <v>130.05080000000001</v>
      </c>
      <c r="R185" s="54">
        <v>151.20811</v>
      </c>
      <c r="S185" s="54">
        <v>84.273516398207988</v>
      </c>
      <c r="T185" s="54">
        <v>12</v>
      </c>
      <c r="U185" s="55">
        <v>926.97415639820804</v>
      </c>
      <c r="V185" s="56">
        <v>1005.9087500000001</v>
      </c>
      <c r="W185" s="9">
        <v>1077.6602199999998</v>
      </c>
      <c r="X185" s="9">
        <v>194.15598</v>
      </c>
      <c r="Y185" s="9">
        <v>53.986870000000003</v>
      </c>
      <c r="Z185" s="9">
        <v>30.088752344255365</v>
      </c>
      <c r="AA185" s="9">
        <v>12</v>
      </c>
      <c r="AB185" s="58">
        <v>1313.9049523442552</v>
      </c>
      <c r="AC185" s="127">
        <v>1349.8030699999997</v>
      </c>
    </row>
    <row r="186" spans="1:29" x14ac:dyDescent="0.3">
      <c r="A186" s="162"/>
      <c r="B186" s="155"/>
      <c r="C186" s="21" t="s">
        <v>34</v>
      </c>
      <c r="D186" s="21" t="s">
        <v>33</v>
      </c>
      <c r="H186" s="60" t="str">
        <f t="shared" si="6"/>
        <v>__</v>
      </c>
      <c r="I186" s="1">
        <v>478.24518</v>
      </c>
      <c r="J186" s="1">
        <v>88.010190000000023</v>
      </c>
      <c r="K186" s="1">
        <v>54.857410000000002</v>
      </c>
      <c r="L186" s="1">
        <v>30.533170773412564</v>
      </c>
      <c r="M186" s="1"/>
      <c r="N186" s="5">
        <v>596.78854077341271</v>
      </c>
      <c r="O186" s="57">
        <v>621.11278000000004</v>
      </c>
      <c r="P186" s="54">
        <v>100.14112</v>
      </c>
      <c r="Q186" s="54">
        <v>11.5167</v>
      </c>
      <c r="R186" s="54">
        <v>33.409309999999998</v>
      </c>
      <c r="S186" s="54">
        <v>18.62016550658436</v>
      </c>
      <c r="T186" s="54"/>
      <c r="U186" s="55">
        <v>130.27798550658437</v>
      </c>
      <c r="V186" s="56">
        <v>145.06712999999999</v>
      </c>
      <c r="W186" s="9">
        <v>60.610900000000001</v>
      </c>
      <c r="X186" s="9">
        <v>55.026970000000006</v>
      </c>
      <c r="Y186" s="9">
        <v>40.546630000000015</v>
      </c>
      <c r="Z186" s="9">
        <v>22.598041124891203</v>
      </c>
      <c r="AA186" s="9"/>
      <c r="AB186" s="58">
        <v>138.2359111248912</v>
      </c>
      <c r="AC186" s="127">
        <v>156.18450000000001</v>
      </c>
    </row>
    <row r="187" spans="1:29" ht="15" thickBot="1" x14ac:dyDescent="0.35">
      <c r="A187" s="163"/>
      <c r="B187" s="156"/>
      <c r="C187" s="22" t="s">
        <v>34</v>
      </c>
      <c r="D187" s="22" t="s">
        <v>34</v>
      </c>
      <c r="E187" s="103"/>
      <c r="F187" s="103"/>
      <c r="G187" s="103"/>
      <c r="H187" s="103" t="str">
        <f t="shared" si="6"/>
        <v>__</v>
      </c>
      <c r="I187" s="6">
        <v>0</v>
      </c>
      <c r="J187" s="6">
        <v>0</v>
      </c>
      <c r="K187" s="6">
        <v>0</v>
      </c>
      <c r="L187" s="6">
        <v>0</v>
      </c>
      <c r="M187" s="6"/>
      <c r="N187" s="7">
        <v>0</v>
      </c>
      <c r="O187" s="69">
        <v>0</v>
      </c>
      <c r="P187" s="70">
        <v>0</v>
      </c>
      <c r="Q187" s="70">
        <v>0</v>
      </c>
      <c r="R187" s="70">
        <v>0</v>
      </c>
      <c r="S187" s="70">
        <v>0</v>
      </c>
      <c r="T187" s="70"/>
      <c r="U187" s="71">
        <v>0</v>
      </c>
      <c r="V187" s="72">
        <v>0</v>
      </c>
      <c r="W187" s="11">
        <v>0</v>
      </c>
      <c r="X187" s="11">
        <v>0</v>
      </c>
      <c r="Y187" s="11">
        <v>0</v>
      </c>
      <c r="Z187" s="11">
        <v>0</v>
      </c>
      <c r="AA187" s="11"/>
      <c r="AB187" s="73">
        <v>0</v>
      </c>
      <c r="AC187" s="128">
        <v>0</v>
      </c>
    </row>
    <row r="188" spans="1:29" x14ac:dyDescent="0.3">
      <c r="A188" s="161">
        <v>15</v>
      </c>
      <c r="B188" s="154" t="s">
        <v>15</v>
      </c>
      <c r="C188" s="74" t="s">
        <v>58</v>
      </c>
      <c r="D188" s="74" t="s">
        <v>58</v>
      </c>
      <c r="E188" s="100">
        <v>22234</v>
      </c>
      <c r="F188" s="100">
        <v>30020</v>
      </c>
      <c r="G188" s="100">
        <v>22234</v>
      </c>
      <c r="H188" s="100" t="str">
        <f t="shared" si="4"/>
        <v>22234_30020_22234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3">
        <v>0</v>
      </c>
      <c r="O188" s="67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2">
        <v>0</v>
      </c>
      <c r="V188" s="53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68">
        <v>0</v>
      </c>
      <c r="AC188" s="126">
        <v>0</v>
      </c>
    </row>
    <row r="189" spans="1:29" x14ac:dyDescent="0.3">
      <c r="A189" s="162"/>
      <c r="B189" s="155"/>
      <c r="C189" s="21" t="s">
        <v>58</v>
      </c>
      <c r="D189" s="21" t="s">
        <v>59</v>
      </c>
      <c r="E189" s="60">
        <v>22234</v>
      </c>
      <c r="F189" s="60">
        <v>30020</v>
      </c>
      <c r="G189" s="60">
        <v>30130</v>
      </c>
      <c r="H189" s="60" t="str">
        <f t="shared" si="4"/>
        <v>22234_30020_30130</v>
      </c>
      <c r="I189" s="1">
        <v>471.25</v>
      </c>
      <c r="J189" s="1">
        <v>108.95</v>
      </c>
      <c r="K189" s="1">
        <v>41.04</v>
      </c>
      <c r="L189" s="1">
        <v>22.842517146559626</v>
      </c>
      <c r="M189" s="1">
        <v>0</v>
      </c>
      <c r="N189" s="5">
        <v>603.0425171465597</v>
      </c>
      <c r="O189" s="57">
        <v>621.24</v>
      </c>
      <c r="P189" s="54">
        <v>264.92</v>
      </c>
      <c r="Q189" s="54">
        <v>36.28</v>
      </c>
      <c r="R189" s="54">
        <v>57.19</v>
      </c>
      <c r="S189" s="54">
        <v>31.873967625238581</v>
      </c>
      <c r="T189" s="54">
        <v>0</v>
      </c>
      <c r="U189" s="55">
        <v>333.07396762523865</v>
      </c>
      <c r="V189" s="56">
        <v>358.39</v>
      </c>
      <c r="W189" s="9">
        <v>427.21999999999997</v>
      </c>
      <c r="X189" s="9">
        <v>56.42</v>
      </c>
      <c r="Y189" s="9">
        <v>25.5</v>
      </c>
      <c r="Z189" s="9">
        <v>14.212033125434235</v>
      </c>
      <c r="AA189" s="9">
        <v>0</v>
      </c>
      <c r="AB189" s="58">
        <v>497.85203312543422</v>
      </c>
      <c r="AC189" s="127">
        <v>509.14</v>
      </c>
    </row>
    <row r="190" spans="1:29" x14ac:dyDescent="0.3">
      <c r="A190" s="162"/>
      <c r="B190" s="155"/>
      <c r="C190" s="21" t="s">
        <v>58</v>
      </c>
      <c r="D190" s="21" t="s">
        <v>60</v>
      </c>
      <c r="E190" s="60">
        <v>22234</v>
      </c>
      <c r="F190" s="60">
        <v>30020</v>
      </c>
      <c r="G190" s="60">
        <v>30367</v>
      </c>
      <c r="H190" s="60" t="str">
        <f t="shared" si="4"/>
        <v>22234_30020_30367</v>
      </c>
      <c r="I190" s="1">
        <v>336.08000000000004</v>
      </c>
      <c r="J190" s="1">
        <v>52</v>
      </c>
      <c r="K190" s="1">
        <v>0</v>
      </c>
      <c r="L190" s="1">
        <v>0</v>
      </c>
      <c r="M190" s="1">
        <v>2</v>
      </c>
      <c r="N190" s="5">
        <v>390.08000000000004</v>
      </c>
      <c r="O190" s="57">
        <v>392.08000000000004</v>
      </c>
      <c r="P190" s="54">
        <v>175.84</v>
      </c>
      <c r="Q190" s="54">
        <v>18.95</v>
      </c>
      <c r="R190" s="54">
        <v>5.46</v>
      </c>
      <c r="S190" s="54">
        <v>3.0430470927400362</v>
      </c>
      <c r="T190" s="54">
        <v>2</v>
      </c>
      <c r="U190" s="55">
        <v>199.83304709274003</v>
      </c>
      <c r="V190" s="56">
        <v>204.25</v>
      </c>
      <c r="W190" s="9">
        <v>197.84</v>
      </c>
      <c r="X190" s="9">
        <v>43.67</v>
      </c>
      <c r="Y190" s="9">
        <v>0</v>
      </c>
      <c r="Z190" s="9">
        <v>0</v>
      </c>
      <c r="AA190" s="9">
        <v>2</v>
      </c>
      <c r="AB190" s="58">
        <v>243.51</v>
      </c>
      <c r="AC190" s="127">
        <v>245.51</v>
      </c>
    </row>
    <row r="191" spans="1:29" x14ac:dyDescent="0.3">
      <c r="A191" s="162"/>
      <c r="B191" s="155"/>
      <c r="C191" s="21" t="s">
        <v>58</v>
      </c>
      <c r="D191" s="21" t="s">
        <v>39</v>
      </c>
      <c r="E191" s="60">
        <v>22234</v>
      </c>
      <c r="F191" s="60">
        <v>30020</v>
      </c>
      <c r="G191" s="60">
        <v>30370</v>
      </c>
      <c r="H191" s="60" t="str">
        <f t="shared" si="4"/>
        <v>22234_30020_30370</v>
      </c>
      <c r="I191" s="1">
        <v>146.25</v>
      </c>
      <c r="J191" s="1">
        <v>16.09</v>
      </c>
      <c r="K191" s="1">
        <v>0</v>
      </c>
      <c r="L191" s="1">
        <v>0</v>
      </c>
      <c r="M191" s="1">
        <v>4</v>
      </c>
      <c r="N191" s="5">
        <v>166.34</v>
      </c>
      <c r="O191" s="57">
        <v>170.34</v>
      </c>
      <c r="P191" s="54">
        <v>70.22</v>
      </c>
      <c r="Q191" s="54">
        <v>2.02</v>
      </c>
      <c r="R191" s="54">
        <v>0</v>
      </c>
      <c r="S191" s="54">
        <v>0</v>
      </c>
      <c r="T191" s="54">
        <v>4</v>
      </c>
      <c r="U191" s="55">
        <v>76.239999999999995</v>
      </c>
      <c r="V191" s="56">
        <v>80.239999999999995</v>
      </c>
      <c r="W191" s="9">
        <v>162.31</v>
      </c>
      <c r="X191" s="9">
        <v>6.08</v>
      </c>
      <c r="Y191" s="9">
        <v>0</v>
      </c>
      <c r="Z191" s="9">
        <v>0</v>
      </c>
      <c r="AA191" s="9">
        <v>4</v>
      </c>
      <c r="AB191" s="58">
        <v>172.39000000000001</v>
      </c>
      <c r="AC191" s="127">
        <v>176.39000000000001</v>
      </c>
    </row>
    <row r="192" spans="1:29" x14ac:dyDescent="0.3">
      <c r="A192" s="162"/>
      <c r="B192" s="155"/>
      <c r="C192" s="21" t="s">
        <v>59</v>
      </c>
      <c r="D192" s="21" t="s">
        <v>58</v>
      </c>
      <c r="E192" s="60">
        <v>30130</v>
      </c>
      <c r="F192" s="60">
        <v>30020</v>
      </c>
      <c r="G192" s="60">
        <v>22234</v>
      </c>
      <c r="H192" s="60" t="str">
        <f t="shared" si="4"/>
        <v>30130_30020_22234</v>
      </c>
      <c r="I192" s="1">
        <v>469.2</v>
      </c>
      <c r="J192" s="1">
        <v>73.64</v>
      </c>
      <c r="K192" s="1">
        <v>49.21</v>
      </c>
      <c r="L192" s="1">
        <v>27.389870097032148</v>
      </c>
      <c r="M192" s="1">
        <v>0</v>
      </c>
      <c r="N192" s="5">
        <v>570.22987009703218</v>
      </c>
      <c r="O192" s="57">
        <v>592.04999999999995</v>
      </c>
      <c r="P192" s="54">
        <v>209.68</v>
      </c>
      <c r="Q192" s="54">
        <v>40.72</v>
      </c>
      <c r="R192" s="54">
        <v>58.43</v>
      </c>
      <c r="S192" s="54">
        <v>32.565062569377346</v>
      </c>
      <c r="T192" s="54">
        <v>0</v>
      </c>
      <c r="U192" s="55">
        <v>282.96506256937732</v>
      </c>
      <c r="V192" s="56">
        <v>308.83000000000004</v>
      </c>
      <c r="W192" s="9">
        <v>607</v>
      </c>
      <c r="X192" s="9">
        <v>72.41</v>
      </c>
      <c r="Y192" s="9">
        <v>8.33</v>
      </c>
      <c r="Z192" s="9">
        <v>4.6425974876418499</v>
      </c>
      <c r="AA192" s="9">
        <v>0</v>
      </c>
      <c r="AB192" s="58">
        <v>684.05259748764183</v>
      </c>
      <c r="AC192" s="127">
        <v>687.74</v>
      </c>
    </row>
    <row r="193" spans="1:29" x14ac:dyDescent="0.3">
      <c r="A193" s="162"/>
      <c r="B193" s="155"/>
      <c r="C193" s="21" t="s">
        <v>59</v>
      </c>
      <c r="D193" s="21" t="s">
        <v>59</v>
      </c>
      <c r="E193" s="60">
        <v>30130</v>
      </c>
      <c r="F193" s="60">
        <v>30020</v>
      </c>
      <c r="G193" s="60">
        <v>30130</v>
      </c>
      <c r="H193" s="60" t="str">
        <f t="shared" si="4"/>
        <v>30130_30020_30130</v>
      </c>
      <c r="I193" s="1">
        <v>0.17</v>
      </c>
      <c r="J193" s="1">
        <v>0</v>
      </c>
      <c r="K193" s="1">
        <v>0</v>
      </c>
      <c r="L193" s="1">
        <v>0</v>
      </c>
      <c r="M193" s="1">
        <v>0</v>
      </c>
      <c r="N193" s="5">
        <v>0.17</v>
      </c>
      <c r="O193" s="57">
        <v>0.17</v>
      </c>
      <c r="P193" s="54">
        <v>0.21</v>
      </c>
      <c r="Q193" s="54">
        <v>0</v>
      </c>
      <c r="R193" s="54">
        <v>0</v>
      </c>
      <c r="S193" s="54">
        <v>0</v>
      </c>
      <c r="T193" s="54">
        <v>0</v>
      </c>
      <c r="U193" s="55">
        <v>0.21</v>
      </c>
      <c r="V193" s="56">
        <v>0.21</v>
      </c>
      <c r="W193" s="9">
        <v>1.76</v>
      </c>
      <c r="X193" s="9">
        <v>0</v>
      </c>
      <c r="Y193" s="9">
        <v>0</v>
      </c>
      <c r="Z193" s="9">
        <v>0</v>
      </c>
      <c r="AA193" s="9">
        <v>0</v>
      </c>
      <c r="AB193" s="58">
        <v>1.76</v>
      </c>
      <c r="AC193" s="127">
        <v>1.76</v>
      </c>
    </row>
    <row r="194" spans="1:29" x14ac:dyDescent="0.3">
      <c r="A194" s="162"/>
      <c r="B194" s="155"/>
      <c r="C194" s="21" t="s">
        <v>59</v>
      </c>
      <c r="D194" s="21" t="s">
        <v>60</v>
      </c>
      <c r="E194" s="60">
        <v>30130</v>
      </c>
      <c r="F194" s="60">
        <v>30020</v>
      </c>
      <c r="G194" s="60">
        <v>30367</v>
      </c>
      <c r="H194" s="60" t="str">
        <f t="shared" si="4"/>
        <v>30130_30020_30367</v>
      </c>
      <c r="I194" s="1">
        <v>77.05</v>
      </c>
      <c r="J194" s="1">
        <v>0</v>
      </c>
      <c r="K194" s="1">
        <v>0</v>
      </c>
      <c r="L194" s="1">
        <v>0</v>
      </c>
      <c r="M194" s="1">
        <v>0</v>
      </c>
      <c r="N194" s="5">
        <v>77.05</v>
      </c>
      <c r="O194" s="57">
        <v>77.05</v>
      </c>
      <c r="P194" s="54">
        <v>63.81</v>
      </c>
      <c r="Q194" s="54">
        <v>2.4500000000000002</v>
      </c>
      <c r="R194" s="54">
        <v>0</v>
      </c>
      <c r="S194" s="54">
        <v>0</v>
      </c>
      <c r="T194" s="54">
        <v>0</v>
      </c>
      <c r="U194" s="55">
        <v>66.260000000000005</v>
      </c>
      <c r="V194" s="56">
        <v>66.260000000000005</v>
      </c>
      <c r="W194" s="9">
        <v>76.86</v>
      </c>
      <c r="X194" s="9">
        <v>0</v>
      </c>
      <c r="Y194" s="9">
        <v>0</v>
      </c>
      <c r="Z194" s="9">
        <v>0</v>
      </c>
      <c r="AA194" s="9">
        <v>0</v>
      </c>
      <c r="AB194" s="58">
        <v>76.86</v>
      </c>
      <c r="AC194" s="127">
        <v>76.86</v>
      </c>
    </row>
    <row r="195" spans="1:29" x14ac:dyDescent="0.3">
      <c r="A195" s="162"/>
      <c r="B195" s="155"/>
      <c r="C195" s="21" t="s">
        <v>59</v>
      </c>
      <c r="D195" s="21" t="s">
        <v>39</v>
      </c>
      <c r="E195" s="60">
        <v>30130</v>
      </c>
      <c r="F195" s="60">
        <v>30020</v>
      </c>
      <c r="G195" s="60">
        <v>30370</v>
      </c>
      <c r="H195" s="60" t="str">
        <f t="shared" si="4"/>
        <v>30130_30020_30370</v>
      </c>
      <c r="I195" s="1">
        <v>377.06</v>
      </c>
      <c r="J195" s="1">
        <v>76.260000000000005</v>
      </c>
      <c r="K195" s="1">
        <v>90.53</v>
      </c>
      <c r="L195" s="1">
        <v>50.388232877145299</v>
      </c>
      <c r="M195" s="1">
        <v>0</v>
      </c>
      <c r="N195" s="5">
        <v>503.70823287714529</v>
      </c>
      <c r="O195" s="57">
        <v>543.85</v>
      </c>
      <c r="P195" s="54">
        <v>241.16</v>
      </c>
      <c r="Q195" s="54">
        <v>31.75</v>
      </c>
      <c r="R195" s="54">
        <v>19.89</v>
      </c>
      <c r="S195" s="54">
        <v>11.085385837838704</v>
      </c>
      <c r="T195" s="54">
        <v>0</v>
      </c>
      <c r="U195" s="55">
        <v>283.99538583783868</v>
      </c>
      <c r="V195" s="56">
        <v>292.8</v>
      </c>
      <c r="W195" s="9">
        <v>478.34000000000003</v>
      </c>
      <c r="X195" s="9">
        <v>39.86</v>
      </c>
      <c r="Y195" s="9">
        <v>9.84</v>
      </c>
      <c r="Z195" s="9">
        <v>5.4841727825205044</v>
      </c>
      <c r="AA195" s="9">
        <v>0</v>
      </c>
      <c r="AB195" s="58">
        <v>523.68417278252059</v>
      </c>
      <c r="AC195" s="127">
        <v>528.04000000000008</v>
      </c>
    </row>
    <row r="196" spans="1:29" x14ac:dyDescent="0.3">
      <c r="A196" s="162"/>
      <c r="B196" s="155"/>
      <c r="C196" s="21" t="s">
        <v>60</v>
      </c>
      <c r="D196" s="21" t="s">
        <v>58</v>
      </c>
      <c r="E196" s="60">
        <v>30367</v>
      </c>
      <c r="F196" s="60">
        <v>30020</v>
      </c>
      <c r="G196" s="60">
        <v>22234</v>
      </c>
      <c r="H196" s="60" t="str">
        <f t="shared" si="4"/>
        <v>30367_30020_22234</v>
      </c>
      <c r="I196" s="1">
        <v>213.76</v>
      </c>
      <c r="J196" s="1">
        <v>47.03</v>
      </c>
      <c r="K196" s="1">
        <v>0</v>
      </c>
      <c r="L196" s="1">
        <v>0</v>
      </c>
      <c r="M196" s="1">
        <v>2</v>
      </c>
      <c r="N196" s="5">
        <v>262.78999999999996</v>
      </c>
      <c r="O196" s="57">
        <v>264.78999999999996</v>
      </c>
      <c r="P196" s="54">
        <v>133.76999999999998</v>
      </c>
      <c r="Q196" s="54">
        <v>23.61</v>
      </c>
      <c r="R196" s="54">
        <v>7.53</v>
      </c>
      <c r="S196" s="54">
        <v>4.1967297817458737</v>
      </c>
      <c r="T196" s="54">
        <v>2</v>
      </c>
      <c r="U196" s="55">
        <v>163.57672978174588</v>
      </c>
      <c r="V196" s="56">
        <v>168.90999999999997</v>
      </c>
      <c r="W196" s="9">
        <v>246.26999999999998</v>
      </c>
      <c r="X196" s="9">
        <v>20.39</v>
      </c>
      <c r="Y196" s="9">
        <v>0</v>
      </c>
      <c r="Z196" s="9">
        <v>0</v>
      </c>
      <c r="AA196" s="9">
        <v>2</v>
      </c>
      <c r="AB196" s="58">
        <v>268.65999999999997</v>
      </c>
      <c r="AC196" s="127">
        <v>270.65999999999997</v>
      </c>
    </row>
    <row r="197" spans="1:29" x14ac:dyDescent="0.3">
      <c r="A197" s="162"/>
      <c r="B197" s="155"/>
      <c r="C197" s="21" t="s">
        <v>60</v>
      </c>
      <c r="D197" s="21" t="s">
        <v>59</v>
      </c>
      <c r="E197" s="60">
        <v>30367</v>
      </c>
      <c r="F197" s="60">
        <v>30020</v>
      </c>
      <c r="G197" s="60">
        <v>30130</v>
      </c>
      <c r="H197" s="60" t="str">
        <f t="shared" si="4"/>
        <v>30367_30020_30130</v>
      </c>
      <c r="I197" s="1">
        <v>92.33</v>
      </c>
      <c r="J197" s="1">
        <v>0</v>
      </c>
      <c r="K197" s="1">
        <v>0</v>
      </c>
      <c r="L197" s="1">
        <v>0</v>
      </c>
      <c r="M197" s="1">
        <v>0</v>
      </c>
      <c r="N197" s="5">
        <v>92.33</v>
      </c>
      <c r="O197" s="57">
        <v>92.33</v>
      </c>
      <c r="P197" s="54">
        <v>70.039999999999992</v>
      </c>
      <c r="Q197" s="54">
        <v>3.2</v>
      </c>
      <c r="R197" s="54">
        <v>0</v>
      </c>
      <c r="S197" s="54">
        <v>0</v>
      </c>
      <c r="T197" s="54">
        <v>0</v>
      </c>
      <c r="U197" s="55">
        <v>73.239999999999995</v>
      </c>
      <c r="V197" s="56">
        <v>73.239999999999995</v>
      </c>
      <c r="W197" s="9">
        <v>155.97</v>
      </c>
      <c r="X197" s="9">
        <v>0</v>
      </c>
      <c r="Y197" s="9">
        <v>0</v>
      </c>
      <c r="Z197" s="9">
        <v>0</v>
      </c>
      <c r="AA197" s="9">
        <v>0</v>
      </c>
      <c r="AB197" s="58">
        <v>155.97</v>
      </c>
      <c r="AC197" s="127">
        <v>155.97</v>
      </c>
    </row>
    <row r="198" spans="1:29" x14ac:dyDescent="0.3">
      <c r="A198" s="162"/>
      <c r="B198" s="155"/>
      <c r="C198" s="21" t="s">
        <v>60</v>
      </c>
      <c r="D198" s="21" t="s">
        <v>60</v>
      </c>
      <c r="E198" s="60">
        <v>30367</v>
      </c>
      <c r="F198" s="60">
        <v>30020</v>
      </c>
      <c r="G198" s="60">
        <v>30367</v>
      </c>
      <c r="H198" s="60" t="str">
        <f t="shared" si="4"/>
        <v>30367_30020_30367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5">
        <v>0</v>
      </c>
      <c r="O198" s="57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5">
        <v>0</v>
      </c>
      <c r="V198" s="56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58">
        <v>0</v>
      </c>
      <c r="AC198" s="127">
        <v>0</v>
      </c>
    </row>
    <row r="199" spans="1:29" x14ac:dyDescent="0.3">
      <c r="A199" s="162"/>
      <c r="B199" s="155"/>
      <c r="C199" s="21" t="s">
        <v>60</v>
      </c>
      <c r="D199" s="21" t="s">
        <v>39</v>
      </c>
      <c r="E199" s="60">
        <v>30367</v>
      </c>
      <c r="F199" s="60">
        <v>30020</v>
      </c>
      <c r="G199" s="60">
        <v>30370</v>
      </c>
      <c r="H199" s="60" t="str">
        <f t="shared" ref="H199:H256" si="7">CONCATENATE(E199,"_",F199,"_",G199)</f>
        <v>30367_30020_30370</v>
      </c>
      <c r="I199" s="1">
        <v>52.79</v>
      </c>
      <c r="J199" s="1">
        <v>0</v>
      </c>
      <c r="K199" s="1">
        <v>0</v>
      </c>
      <c r="L199" s="1">
        <v>0</v>
      </c>
      <c r="M199" s="1">
        <v>0</v>
      </c>
      <c r="N199" s="5">
        <v>52.79</v>
      </c>
      <c r="O199" s="57">
        <v>52.79</v>
      </c>
      <c r="P199" s="54">
        <v>30.040000000000003</v>
      </c>
      <c r="Q199" s="54">
        <v>0</v>
      </c>
      <c r="R199" s="54">
        <v>3.24</v>
      </c>
      <c r="S199" s="54">
        <v>1.8057642088787029</v>
      </c>
      <c r="T199" s="54">
        <v>0</v>
      </c>
      <c r="U199" s="55">
        <v>31.845764208878705</v>
      </c>
      <c r="V199" s="56">
        <v>33.28</v>
      </c>
      <c r="W199" s="9">
        <v>49.6</v>
      </c>
      <c r="X199" s="9">
        <v>0</v>
      </c>
      <c r="Y199" s="9">
        <v>0</v>
      </c>
      <c r="Z199" s="9">
        <v>0</v>
      </c>
      <c r="AA199" s="9">
        <v>0</v>
      </c>
      <c r="AB199" s="58">
        <v>49.6</v>
      </c>
      <c r="AC199" s="127">
        <v>49.6</v>
      </c>
    </row>
    <row r="200" spans="1:29" x14ac:dyDescent="0.3">
      <c r="A200" s="162"/>
      <c r="B200" s="155"/>
      <c r="C200" s="21" t="s">
        <v>39</v>
      </c>
      <c r="D200" s="21" t="s">
        <v>58</v>
      </c>
      <c r="E200" s="60">
        <v>30370</v>
      </c>
      <c r="F200" s="60">
        <v>30020</v>
      </c>
      <c r="G200" s="60">
        <v>22234</v>
      </c>
      <c r="H200" s="60" t="str">
        <f t="shared" si="7"/>
        <v>30370_30020_22234</v>
      </c>
      <c r="I200" s="1">
        <v>58.78</v>
      </c>
      <c r="J200" s="1">
        <v>0.1</v>
      </c>
      <c r="K200" s="1">
        <v>0</v>
      </c>
      <c r="L200" s="1">
        <v>0</v>
      </c>
      <c r="M200" s="1">
        <v>0</v>
      </c>
      <c r="N200" s="5">
        <v>58.88</v>
      </c>
      <c r="O200" s="57">
        <v>58.88</v>
      </c>
      <c r="P200" s="54">
        <v>46</v>
      </c>
      <c r="Q200" s="54">
        <v>0.43</v>
      </c>
      <c r="R200" s="54">
        <v>0</v>
      </c>
      <c r="S200" s="54">
        <v>0</v>
      </c>
      <c r="T200" s="54">
        <v>0</v>
      </c>
      <c r="U200" s="55">
        <v>46.43</v>
      </c>
      <c r="V200" s="56">
        <v>46.43</v>
      </c>
      <c r="W200" s="9">
        <v>66.040000000000006</v>
      </c>
      <c r="X200" s="9">
        <v>6.37</v>
      </c>
      <c r="Y200" s="9">
        <v>0</v>
      </c>
      <c r="Z200" s="9">
        <v>0</v>
      </c>
      <c r="AA200" s="9">
        <v>0</v>
      </c>
      <c r="AB200" s="58">
        <v>72.410000000000011</v>
      </c>
      <c r="AC200" s="127">
        <v>72.410000000000011</v>
      </c>
    </row>
    <row r="201" spans="1:29" x14ac:dyDescent="0.3">
      <c r="A201" s="162"/>
      <c r="B201" s="155"/>
      <c r="C201" s="21" t="s">
        <v>39</v>
      </c>
      <c r="D201" s="21" t="s">
        <v>59</v>
      </c>
      <c r="E201" s="60">
        <v>30370</v>
      </c>
      <c r="F201" s="60">
        <v>30020</v>
      </c>
      <c r="G201" s="60">
        <v>30130</v>
      </c>
      <c r="H201" s="60" t="str">
        <f t="shared" si="7"/>
        <v>30370_30020_30130</v>
      </c>
      <c r="I201" s="1">
        <v>333.92</v>
      </c>
      <c r="J201" s="1">
        <v>18.079999999999998</v>
      </c>
      <c r="K201" s="1">
        <v>15.82</v>
      </c>
      <c r="L201" s="1">
        <v>8.8052782957742028</v>
      </c>
      <c r="M201" s="1">
        <v>0</v>
      </c>
      <c r="N201" s="5">
        <v>360.8052782957742</v>
      </c>
      <c r="O201" s="57">
        <v>367.82</v>
      </c>
      <c r="P201" s="54">
        <v>207.81</v>
      </c>
      <c r="Q201" s="54">
        <v>19.41</v>
      </c>
      <c r="R201" s="54">
        <v>18.57</v>
      </c>
      <c r="S201" s="54">
        <v>10.349704123110342</v>
      </c>
      <c r="T201" s="54">
        <v>0</v>
      </c>
      <c r="U201" s="55">
        <v>237.56970412311034</v>
      </c>
      <c r="V201" s="56">
        <v>245.79000000000002</v>
      </c>
      <c r="W201" s="9">
        <v>526.64</v>
      </c>
      <c r="X201" s="9">
        <v>61.29</v>
      </c>
      <c r="Y201" s="9">
        <v>15.38</v>
      </c>
      <c r="Z201" s="9">
        <v>8.5718066458501383</v>
      </c>
      <c r="AA201" s="9">
        <v>0</v>
      </c>
      <c r="AB201" s="58">
        <v>596.50180664585014</v>
      </c>
      <c r="AC201" s="127">
        <v>603.30999999999995</v>
      </c>
    </row>
    <row r="202" spans="1:29" x14ac:dyDescent="0.3">
      <c r="A202" s="162"/>
      <c r="B202" s="155"/>
      <c r="C202" s="21" t="s">
        <v>39</v>
      </c>
      <c r="D202" s="21" t="s">
        <v>60</v>
      </c>
      <c r="E202" s="60">
        <v>30370</v>
      </c>
      <c r="F202" s="60">
        <v>30020</v>
      </c>
      <c r="G202" s="60">
        <v>30367</v>
      </c>
      <c r="H202" s="60" t="str">
        <f t="shared" si="7"/>
        <v>30370_30020_30367</v>
      </c>
      <c r="I202" s="1">
        <v>19.240000000000002</v>
      </c>
      <c r="J202" s="1">
        <v>0</v>
      </c>
      <c r="K202" s="1">
        <v>0</v>
      </c>
      <c r="L202" s="1">
        <v>0</v>
      </c>
      <c r="M202" s="1">
        <v>0</v>
      </c>
      <c r="N202" s="5">
        <v>19.240000000000002</v>
      </c>
      <c r="O202" s="57">
        <v>19.240000000000002</v>
      </c>
      <c r="P202" s="54">
        <v>26.67</v>
      </c>
      <c r="Q202" s="54">
        <v>0</v>
      </c>
      <c r="R202" s="54">
        <v>3.27</v>
      </c>
      <c r="S202" s="54">
        <v>1.8224842478498018</v>
      </c>
      <c r="T202" s="54">
        <v>0</v>
      </c>
      <c r="U202" s="55">
        <v>28.492484247849802</v>
      </c>
      <c r="V202" s="56">
        <v>29.94</v>
      </c>
      <c r="W202" s="9">
        <v>43.760000000000005</v>
      </c>
      <c r="X202" s="9">
        <v>0</v>
      </c>
      <c r="Y202" s="9">
        <v>0</v>
      </c>
      <c r="Z202" s="9">
        <v>0</v>
      </c>
      <c r="AA202" s="9">
        <v>0</v>
      </c>
      <c r="AB202" s="58">
        <v>43.760000000000005</v>
      </c>
      <c r="AC202" s="127">
        <v>43.760000000000005</v>
      </c>
    </row>
    <row r="203" spans="1:29" ht="15" thickBot="1" x14ac:dyDescent="0.35">
      <c r="A203" s="163"/>
      <c r="B203" s="156"/>
      <c r="C203" s="22" t="s">
        <v>39</v>
      </c>
      <c r="D203" s="22" t="s">
        <v>39</v>
      </c>
      <c r="E203" s="103">
        <v>30370</v>
      </c>
      <c r="F203" s="103">
        <v>30020</v>
      </c>
      <c r="G203" s="103">
        <v>30370</v>
      </c>
      <c r="H203" s="103" t="str">
        <f t="shared" si="7"/>
        <v>30370_30020_30370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7">
        <v>0</v>
      </c>
      <c r="O203" s="69">
        <v>0</v>
      </c>
      <c r="P203" s="70">
        <v>0</v>
      </c>
      <c r="Q203" s="70">
        <v>0</v>
      </c>
      <c r="R203" s="70">
        <v>0</v>
      </c>
      <c r="S203" s="70">
        <v>0</v>
      </c>
      <c r="T203" s="70">
        <v>0</v>
      </c>
      <c r="U203" s="71">
        <v>0</v>
      </c>
      <c r="V203" s="72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73">
        <v>0</v>
      </c>
      <c r="AC203" s="128">
        <v>0</v>
      </c>
    </row>
    <row r="204" spans="1:29" x14ac:dyDescent="0.3">
      <c r="A204" s="151">
        <v>16</v>
      </c>
      <c r="B204" s="154" t="s">
        <v>146</v>
      </c>
      <c r="C204" s="111" t="s">
        <v>25</v>
      </c>
      <c r="D204" s="111" t="s">
        <v>26</v>
      </c>
      <c r="E204" s="108">
        <v>40302</v>
      </c>
      <c r="F204" s="108">
        <v>40295</v>
      </c>
      <c r="G204" s="108">
        <v>40296</v>
      </c>
      <c r="H204" s="108" t="str">
        <f t="shared" si="7"/>
        <v>40302_40295_40296</v>
      </c>
      <c r="I204" s="12">
        <v>84.49</v>
      </c>
      <c r="J204" s="12">
        <v>0</v>
      </c>
      <c r="K204" s="12">
        <v>0</v>
      </c>
      <c r="L204" s="12">
        <v>0</v>
      </c>
      <c r="M204" s="12">
        <v>0</v>
      </c>
      <c r="N204" s="13">
        <v>84.49</v>
      </c>
      <c r="O204" s="67">
        <v>84.49</v>
      </c>
      <c r="P204" s="51">
        <v>18.939999999999998</v>
      </c>
      <c r="Q204" s="51">
        <v>21.91</v>
      </c>
      <c r="R204" s="51">
        <v>0</v>
      </c>
      <c r="S204" s="51">
        <v>0</v>
      </c>
      <c r="T204" s="51">
        <v>0</v>
      </c>
      <c r="U204" s="52">
        <v>40.849999999999994</v>
      </c>
      <c r="V204" s="53">
        <v>40.849999999999994</v>
      </c>
      <c r="W204" s="14">
        <v>138.19</v>
      </c>
      <c r="X204" s="14">
        <v>36.94</v>
      </c>
      <c r="Y204" s="14">
        <v>1.03</v>
      </c>
      <c r="Z204" s="14">
        <v>0.57405467134106913</v>
      </c>
      <c r="AA204" s="14">
        <v>0</v>
      </c>
      <c r="AB204" s="76">
        <v>175.70405467134105</v>
      </c>
      <c r="AC204" s="126">
        <v>176.16</v>
      </c>
    </row>
    <row r="205" spans="1:29" x14ac:dyDescent="0.3">
      <c r="A205" s="152"/>
      <c r="B205" s="155"/>
      <c r="C205" s="112" t="s">
        <v>25</v>
      </c>
      <c r="D205" s="112" t="s">
        <v>27</v>
      </c>
      <c r="E205" s="109">
        <v>40302</v>
      </c>
      <c r="F205" s="109">
        <v>40295</v>
      </c>
      <c r="G205" s="109">
        <v>40297</v>
      </c>
      <c r="H205" s="109" t="str">
        <f t="shared" si="7"/>
        <v>40302_40295_40297</v>
      </c>
      <c r="I205" s="15">
        <v>1102.44</v>
      </c>
      <c r="J205" s="15">
        <v>204.75</v>
      </c>
      <c r="K205" s="15">
        <v>301.22000000000003</v>
      </c>
      <c r="L205" s="15">
        <v>167.65650621068937</v>
      </c>
      <c r="M205" s="15">
        <v>12</v>
      </c>
      <c r="N205" s="16">
        <v>1486.8465062106893</v>
      </c>
      <c r="O205" s="57">
        <v>1632.41</v>
      </c>
      <c r="P205" s="54">
        <v>816.3</v>
      </c>
      <c r="Q205" s="54">
        <v>144.06</v>
      </c>
      <c r="R205" s="54">
        <v>219.35</v>
      </c>
      <c r="S205" s="54">
        <v>122.25135161035291</v>
      </c>
      <c r="T205" s="54">
        <v>12</v>
      </c>
      <c r="U205" s="55">
        <v>1094.6113516103528</v>
      </c>
      <c r="V205" s="56">
        <v>1203.71</v>
      </c>
      <c r="W205" s="17">
        <v>1125.75</v>
      </c>
      <c r="X205" s="17">
        <v>102.17</v>
      </c>
      <c r="Y205" s="17">
        <v>104.08</v>
      </c>
      <c r="Z205" s="17">
        <v>58.007388537066475</v>
      </c>
      <c r="AA205" s="17">
        <v>12</v>
      </c>
      <c r="AB205" s="59">
        <v>1297.9273885370665</v>
      </c>
      <c r="AC205" s="127">
        <v>1356</v>
      </c>
    </row>
    <row r="206" spans="1:29" x14ac:dyDescent="0.3">
      <c r="A206" s="152"/>
      <c r="B206" s="155"/>
      <c r="C206" s="112" t="s">
        <v>29</v>
      </c>
      <c r="D206" s="112" t="s">
        <v>27</v>
      </c>
      <c r="E206" s="109">
        <v>41065</v>
      </c>
      <c r="F206" s="109">
        <v>40296</v>
      </c>
      <c r="G206" s="109">
        <v>40297</v>
      </c>
      <c r="H206" s="109" t="str">
        <f t="shared" si="7"/>
        <v>41065_40296_40297</v>
      </c>
      <c r="I206" s="15">
        <v>7.89</v>
      </c>
      <c r="J206" s="15">
        <v>0.84</v>
      </c>
      <c r="K206" s="15">
        <v>0.16</v>
      </c>
      <c r="L206" s="15">
        <v>8.9054647744871845E-2</v>
      </c>
      <c r="M206" s="15">
        <v>0</v>
      </c>
      <c r="N206" s="16">
        <v>8.8190546477448724</v>
      </c>
      <c r="O206" s="57">
        <v>8.89</v>
      </c>
      <c r="P206" s="54">
        <v>37.35</v>
      </c>
      <c r="Q206" s="54">
        <v>0</v>
      </c>
      <c r="R206" s="54">
        <v>0</v>
      </c>
      <c r="S206" s="54">
        <v>0</v>
      </c>
      <c r="T206" s="54">
        <v>0</v>
      </c>
      <c r="U206" s="55">
        <v>37.35</v>
      </c>
      <c r="V206" s="56">
        <v>37.35</v>
      </c>
      <c r="W206" s="17">
        <v>21.470000000000002</v>
      </c>
      <c r="X206" s="17">
        <v>0</v>
      </c>
      <c r="Y206" s="17">
        <v>0</v>
      </c>
      <c r="Z206" s="17">
        <v>0</v>
      </c>
      <c r="AA206" s="17">
        <v>0</v>
      </c>
      <c r="AB206" s="59">
        <v>21.470000000000002</v>
      </c>
      <c r="AC206" s="127">
        <v>21.470000000000002</v>
      </c>
    </row>
    <row r="207" spans="1:29" x14ac:dyDescent="0.3">
      <c r="A207" s="152"/>
      <c r="B207" s="155"/>
      <c r="C207" s="112" t="s">
        <v>27</v>
      </c>
      <c r="D207" s="112" t="s">
        <v>25</v>
      </c>
      <c r="E207" s="109">
        <v>10011</v>
      </c>
      <c r="F207" s="109">
        <v>40298</v>
      </c>
      <c r="G207" s="109">
        <v>40299</v>
      </c>
      <c r="H207" s="109" t="str">
        <f t="shared" ref="H207:H208" si="8">CONCATENATE(E207,"_",F207,"_",G207)</f>
        <v>10011_40298_40299</v>
      </c>
      <c r="I207" s="15">
        <v>1308.3399999999999</v>
      </c>
      <c r="J207" s="15">
        <v>161.19999999999999</v>
      </c>
      <c r="K207" s="15">
        <v>209.52</v>
      </c>
      <c r="L207" s="15">
        <v>116.61706122190968</v>
      </c>
      <c r="M207" s="15">
        <v>12</v>
      </c>
      <c r="N207" s="16">
        <v>1598.1570612219095</v>
      </c>
      <c r="O207" s="57">
        <v>1703.06</v>
      </c>
      <c r="P207" s="54">
        <v>904.03</v>
      </c>
      <c r="Q207" s="54">
        <v>163.9</v>
      </c>
      <c r="R207" s="54">
        <v>236.3</v>
      </c>
      <c r="S207" s="54">
        <v>131.69817362902393</v>
      </c>
      <c r="T207" s="54">
        <v>12</v>
      </c>
      <c r="U207" s="55">
        <v>1211.6281736290239</v>
      </c>
      <c r="V207" s="56">
        <v>1328.23</v>
      </c>
      <c r="W207" s="17">
        <v>1456.55</v>
      </c>
      <c r="X207" s="17">
        <v>206.58</v>
      </c>
      <c r="Y207" s="17">
        <v>103.45</v>
      </c>
      <c r="Z207" s="17">
        <v>57.656267718673398</v>
      </c>
      <c r="AA207" s="17">
        <v>12</v>
      </c>
      <c r="AB207" s="59">
        <v>1732.7862677186733</v>
      </c>
      <c r="AC207" s="127">
        <v>1790.58</v>
      </c>
    </row>
    <row r="208" spans="1:29" x14ac:dyDescent="0.3">
      <c r="A208" s="152"/>
      <c r="B208" s="155"/>
      <c r="C208" s="112" t="s">
        <v>27</v>
      </c>
      <c r="D208" s="112" t="s">
        <v>28</v>
      </c>
      <c r="E208" s="109">
        <v>10011</v>
      </c>
      <c r="F208" s="109">
        <v>40298</v>
      </c>
      <c r="G208" s="109">
        <v>40300</v>
      </c>
      <c r="H208" s="109" t="str">
        <f t="shared" si="8"/>
        <v>10011_40298_40300</v>
      </c>
      <c r="I208" s="15">
        <v>4.58</v>
      </c>
      <c r="J208" s="15">
        <v>0</v>
      </c>
      <c r="K208" s="15">
        <v>0.16</v>
      </c>
      <c r="L208" s="15">
        <v>8.9054647744871845E-2</v>
      </c>
      <c r="M208" s="15">
        <v>0</v>
      </c>
      <c r="N208" s="16">
        <v>4.669054647744872</v>
      </c>
      <c r="O208" s="57">
        <v>4.74</v>
      </c>
      <c r="P208" s="54">
        <v>1.54</v>
      </c>
      <c r="Q208" s="54">
        <v>0</v>
      </c>
      <c r="R208" s="54">
        <v>0</v>
      </c>
      <c r="S208" s="54">
        <v>0</v>
      </c>
      <c r="T208" s="54">
        <v>0</v>
      </c>
      <c r="U208" s="55">
        <v>1.54</v>
      </c>
      <c r="V208" s="56">
        <v>1.54</v>
      </c>
      <c r="W208" s="17">
        <v>6.37</v>
      </c>
      <c r="X208" s="17">
        <v>0.25</v>
      </c>
      <c r="Y208" s="17">
        <v>0</v>
      </c>
      <c r="Z208" s="17">
        <v>0</v>
      </c>
      <c r="AA208" s="17">
        <v>0</v>
      </c>
      <c r="AB208" s="59">
        <v>6.62</v>
      </c>
      <c r="AC208" s="127">
        <v>6.62</v>
      </c>
    </row>
    <row r="209" spans="1:29" ht="15" thickBot="1" x14ac:dyDescent="0.35">
      <c r="A209" s="152"/>
      <c r="B209" s="155"/>
      <c r="C209" s="112" t="s">
        <v>28</v>
      </c>
      <c r="D209" s="112" t="s">
        <v>25</v>
      </c>
      <c r="E209" s="109">
        <v>40300</v>
      </c>
      <c r="F209" s="109">
        <v>40299</v>
      </c>
      <c r="G209" s="109">
        <v>40306</v>
      </c>
      <c r="H209" s="109" t="str">
        <f t="shared" si="7"/>
        <v>40300_40299_40306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6">
        <v>0</v>
      </c>
      <c r="O209" s="57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5">
        <v>0</v>
      </c>
      <c r="V209" s="56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  <c r="AB209" s="59">
        <v>0</v>
      </c>
      <c r="AC209" s="127">
        <v>0</v>
      </c>
    </row>
    <row r="210" spans="1:29" x14ac:dyDescent="0.3">
      <c r="A210" s="151">
        <v>17</v>
      </c>
      <c r="B210" s="154" t="s">
        <v>147</v>
      </c>
      <c r="C210" s="74" t="s">
        <v>61</v>
      </c>
      <c r="D210" s="74" t="s">
        <v>62</v>
      </c>
      <c r="E210" s="100">
        <v>42185</v>
      </c>
      <c r="F210" s="100">
        <v>40435</v>
      </c>
      <c r="G210" s="100">
        <v>50070</v>
      </c>
      <c r="H210" s="108" t="str">
        <f t="shared" si="7"/>
        <v>42185_40435_50070</v>
      </c>
      <c r="I210" s="12">
        <v>273.90000000000003</v>
      </c>
      <c r="J210" s="12">
        <v>49.79</v>
      </c>
      <c r="K210" s="12">
        <v>0</v>
      </c>
      <c r="L210" s="12">
        <v>0</v>
      </c>
      <c r="M210" s="12">
        <v>2</v>
      </c>
      <c r="N210" s="13">
        <v>325.69000000000005</v>
      </c>
      <c r="O210" s="67">
        <v>327.69000000000005</v>
      </c>
      <c r="P210" s="51">
        <v>126.94</v>
      </c>
      <c r="Q210" s="51">
        <v>11.05</v>
      </c>
      <c r="R210" s="51">
        <v>57.63</v>
      </c>
      <c r="S210" s="51">
        <v>32.119194863481376</v>
      </c>
      <c r="T210" s="51">
        <v>2</v>
      </c>
      <c r="U210" s="52">
        <v>172.10919486348138</v>
      </c>
      <c r="V210" s="53">
        <v>199.62</v>
      </c>
      <c r="W210" s="14">
        <v>333.56</v>
      </c>
      <c r="X210" s="14">
        <v>38.64</v>
      </c>
      <c r="Y210" s="14">
        <v>0</v>
      </c>
      <c r="Z210" s="14">
        <v>0</v>
      </c>
      <c r="AA210" s="14">
        <v>2</v>
      </c>
      <c r="AB210" s="76">
        <v>374.2</v>
      </c>
      <c r="AC210" s="126">
        <v>376.2</v>
      </c>
    </row>
    <row r="211" spans="1:29" x14ac:dyDescent="0.3">
      <c r="A211" s="152"/>
      <c r="B211" s="155"/>
      <c r="C211" s="21" t="s">
        <v>61</v>
      </c>
      <c r="D211" s="21" t="s">
        <v>63</v>
      </c>
      <c r="E211" s="60">
        <v>42185</v>
      </c>
      <c r="F211" s="60">
        <v>40435</v>
      </c>
      <c r="G211" s="60">
        <v>50000</v>
      </c>
      <c r="H211" s="109" t="str">
        <f t="shared" si="7"/>
        <v>42185_40435_50000</v>
      </c>
      <c r="I211" s="15">
        <v>14.82</v>
      </c>
      <c r="J211" s="15">
        <v>0</v>
      </c>
      <c r="K211" s="15">
        <v>0</v>
      </c>
      <c r="L211" s="15">
        <v>0</v>
      </c>
      <c r="M211" s="15">
        <v>0</v>
      </c>
      <c r="N211" s="16">
        <v>14.82</v>
      </c>
      <c r="O211" s="57">
        <v>14.82</v>
      </c>
      <c r="P211" s="54">
        <v>3.45</v>
      </c>
      <c r="Q211" s="54">
        <v>0</v>
      </c>
      <c r="R211" s="54">
        <v>0</v>
      </c>
      <c r="S211" s="54">
        <v>0</v>
      </c>
      <c r="T211" s="54">
        <v>0</v>
      </c>
      <c r="U211" s="55">
        <v>3.45</v>
      </c>
      <c r="V211" s="56">
        <v>3.45</v>
      </c>
      <c r="W211" s="17">
        <v>8.69</v>
      </c>
      <c r="X211" s="17">
        <v>0</v>
      </c>
      <c r="Y211" s="17">
        <v>0</v>
      </c>
      <c r="Z211" s="17">
        <v>0</v>
      </c>
      <c r="AA211" s="17">
        <v>0</v>
      </c>
      <c r="AB211" s="59">
        <v>8.69</v>
      </c>
      <c r="AC211" s="127">
        <v>8.69</v>
      </c>
    </row>
    <row r="212" spans="1:29" x14ac:dyDescent="0.3">
      <c r="A212" s="152"/>
      <c r="B212" s="155"/>
      <c r="C212" s="21" t="s">
        <v>64</v>
      </c>
      <c r="D212" s="21" t="s">
        <v>65</v>
      </c>
      <c r="E212" s="60">
        <v>50070</v>
      </c>
      <c r="F212" s="60">
        <v>40435</v>
      </c>
      <c r="G212" s="60">
        <v>50000</v>
      </c>
      <c r="H212" s="109" t="str">
        <f t="shared" si="7"/>
        <v>50070_40435_50000</v>
      </c>
      <c r="I212" s="15">
        <v>757.66</v>
      </c>
      <c r="J212" s="15">
        <v>132.02000000000001</v>
      </c>
      <c r="K212" s="15">
        <v>84.23</v>
      </c>
      <c r="L212" s="15">
        <v>46.881706122190977</v>
      </c>
      <c r="M212" s="15">
        <v>0</v>
      </c>
      <c r="N212" s="16">
        <v>936.56170612219091</v>
      </c>
      <c r="O212" s="57">
        <v>973.91</v>
      </c>
      <c r="P212" s="54">
        <v>414.49</v>
      </c>
      <c r="Q212" s="54">
        <v>42.06</v>
      </c>
      <c r="R212" s="54">
        <v>75.95</v>
      </c>
      <c r="S212" s="54">
        <v>42.329565328499221</v>
      </c>
      <c r="T212" s="54">
        <v>0</v>
      </c>
      <c r="U212" s="55">
        <v>498.87956532849921</v>
      </c>
      <c r="V212" s="56">
        <v>532.5</v>
      </c>
      <c r="W212" s="17">
        <v>855.49</v>
      </c>
      <c r="X212" s="17">
        <v>58.69</v>
      </c>
      <c r="Y212" s="17">
        <v>58.91</v>
      </c>
      <c r="Z212" s="17">
        <v>32.832583192914932</v>
      </c>
      <c r="AA212" s="17">
        <v>0</v>
      </c>
      <c r="AB212" s="59">
        <v>947.01258319291503</v>
      </c>
      <c r="AC212" s="127">
        <v>973.09</v>
      </c>
    </row>
    <row r="213" spans="1:29" x14ac:dyDescent="0.3">
      <c r="A213" s="152"/>
      <c r="B213" s="155"/>
      <c r="C213" s="21" t="s">
        <v>64</v>
      </c>
      <c r="D213" s="21" t="s">
        <v>66</v>
      </c>
      <c r="E213" s="60">
        <v>50070</v>
      </c>
      <c r="F213" s="60">
        <v>40435</v>
      </c>
      <c r="G213" s="60">
        <v>42185</v>
      </c>
      <c r="H213" s="109" t="str">
        <f t="shared" si="7"/>
        <v>50070_40435_42185</v>
      </c>
      <c r="I213" s="15">
        <v>313.94</v>
      </c>
      <c r="J213" s="15">
        <v>49.5</v>
      </c>
      <c r="K213" s="15">
        <v>0</v>
      </c>
      <c r="L213" s="15">
        <v>0</v>
      </c>
      <c r="M213" s="15">
        <v>2</v>
      </c>
      <c r="N213" s="16">
        <v>365.44</v>
      </c>
      <c r="O213" s="57">
        <v>367.44</v>
      </c>
      <c r="P213" s="54">
        <v>164.1</v>
      </c>
      <c r="Q213" s="54">
        <v>14.06</v>
      </c>
      <c r="R213" s="54">
        <v>57.78</v>
      </c>
      <c r="S213" s="54">
        <v>32.202795058336868</v>
      </c>
      <c r="T213" s="54">
        <v>2</v>
      </c>
      <c r="U213" s="55">
        <v>212.36279505833687</v>
      </c>
      <c r="V213" s="56">
        <v>239.94</v>
      </c>
      <c r="W213" s="17">
        <v>342.98</v>
      </c>
      <c r="X213" s="17">
        <v>54.26</v>
      </c>
      <c r="Y213" s="17">
        <v>0</v>
      </c>
      <c r="Z213" s="17">
        <v>0</v>
      </c>
      <c r="AA213" s="17">
        <v>2</v>
      </c>
      <c r="AB213" s="59">
        <v>399.24</v>
      </c>
      <c r="AC213" s="127">
        <v>401.24</v>
      </c>
    </row>
    <row r="214" spans="1:29" x14ac:dyDescent="0.3">
      <c r="A214" s="152"/>
      <c r="B214" s="155"/>
      <c r="C214" s="21" t="s">
        <v>67</v>
      </c>
      <c r="D214" s="21" t="s">
        <v>68</v>
      </c>
      <c r="E214" s="60">
        <v>50000</v>
      </c>
      <c r="F214" s="60">
        <v>40435</v>
      </c>
      <c r="G214" s="60">
        <v>42185</v>
      </c>
      <c r="H214" s="109" t="str">
        <f t="shared" si="7"/>
        <v>50000_40435_42185</v>
      </c>
      <c r="I214" s="15">
        <v>17.66</v>
      </c>
      <c r="J214" s="15">
        <v>0</v>
      </c>
      <c r="K214" s="15">
        <v>0</v>
      </c>
      <c r="L214" s="15">
        <v>0</v>
      </c>
      <c r="M214" s="15">
        <v>0</v>
      </c>
      <c r="N214" s="16">
        <v>17.66</v>
      </c>
      <c r="O214" s="57">
        <v>17.66</v>
      </c>
      <c r="P214" s="54">
        <v>6.69</v>
      </c>
      <c r="Q214" s="54">
        <v>0</v>
      </c>
      <c r="R214" s="54">
        <v>0</v>
      </c>
      <c r="S214" s="54">
        <v>0</v>
      </c>
      <c r="T214" s="54">
        <v>0</v>
      </c>
      <c r="U214" s="55">
        <v>6.69</v>
      </c>
      <c r="V214" s="56">
        <v>6.69</v>
      </c>
      <c r="W214" s="17">
        <v>36.44</v>
      </c>
      <c r="X214" s="17">
        <v>0</v>
      </c>
      <c r="Y214" s="17">
        <v>0</v>
      </c>
      <c r="Z214" s="17">
        <v>0</v>
      </c>
      <c r="AA214" s="17">
        <v>0</v>
      </c>
      <c r="AB214" s="59">
        <v>36.44</v>
      </c>
      <c r="AC214" s="127">
        <v>36.44</v>
      </c>
    </row>
    <row r="215" spans="1:29" ht="15" thickBot="1" x14ac:dyDescent="0.35">
      <c r="A215" s="153"/>
      <c r="B215" s="156"/>
      <c r="C215" s="22" t="s">
        <v>67</v>
      </c>
      <c r="D215" s="22" t="s">
        <v>69</v>
      </c>
      <c r="E215" s="103">
        <v>50000</v>
      </c>
      <c r="F215" s="103">
        <v>40435</v>
      </c>
      <c r="G215" s="103">
        <v>50070</v>
      </c>
      <c r="H215" s="110" t="str">
        <f t="shared" si="7"/>
        <v>50000_40435_50070</v>
      </c>
      <c r="I215" s="18">
        <v>796.20999999999992</v>
      </c>
      <c r="J215" s="18">
        <v>62.14</v>
      </c>
      <c r="K215" s="18">
        <v>113.34</v>
      </c>
      <c r="L215" s="18">
        <v>63.084086096273595</v>
      </c>
      <c r="M215" s="18">
        <v>0</v>
      </c>
      <c r="N215" s="19">
        <v>921.43408609627352</v>
      </c>
      <c r="O215" s="69">
        <v>971.68999999999994</v>
      </c>
      <c r="P215" s="70">
        <v>441.17</v>
      </c>
      <c r="Q215" s="70">
        <v>110.22</v>
      </c>
      <c r="R215" s="70">
        <v>81.44</v>
      </c>
      <c r="S215" s="70">
        <v>45.389332460210355</v>
      </c>
      <c r="T215" s="70">
        <v>0</v>
      </c>
      <c r="U215" s="71">
        <v>596.7793324602103</v>
      </c>
      <c r="V215" s="72">
        <v>632.83000000000004</v>
      </c>
      <c r="W215" s="20">
        <v>873.18000000000006</v>
      </c>
      <c r="X215" s="20">
        <v>106.09</v>
      </c>
      <c r="Y215" s="20">
        <v>36.56</v>
      </c>
      <c r="Z215" s="20">
        <v>20.376154159446106</v>
      </c>
      <c r="AA215" s="20">
        <v>0</v>
      </c>
      <c r="AB215" s="75">
        <v>999.64615415944616</v>
      </c>
      <c r="AC215" s="128">
        <v>1015.8300000000002</v>
      </c>
    </row>
    <row r="216" spans="1:29" x14ac:dyDescent="0.3">
      <c r="A216" s="151">
        <v>18</v>
      </c>
      <c r="B216" s="154" t="s">
        <v>148</v>
      </c>
      <c r="C216" s="74" t="s">
        <v>95</v>
      </c>
      <c r="D216" s="74" t="s">
        <v>95</v>
      </c>
      <c r="E216" s="100">
        <v>30701</v>
      </c>
      <c r="F216" s="100">
        <v>30025</v>
      </c>
      <c r="G216" s="100">
        <v>30701</v>
      </c>
      <c r="H216" s="108" t="str">
        <f t="shared" si="7"/>
        <v>30701_30025_30701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3">
        <v>0</v>
      </c>
      <c r="O216" s="67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  <c r="U216" s="52">
        <v>0</v>
      </c>
      <c r="V216" s="53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76">
        <v>0</v>
      </c>
      <c r="AC216" s="126">
        <v>0</v>
      </c>
    </row>
    <row r="217" spans="1:29" x14ac:dyDescent="0.3">
      <c r="A217" s="152"/>
      <c r="B217" s="155"/>
      <c r="C217" s="21" t="s">
        <v>95</v>
      </c>
      <c r="D217" s="101" t="s">
        <v>96</v>
      </c>
      <c r="E217" s="60">
        <v>30701</v>
      </c>
      <c r="F217" s="60">
        <v>30025</v>
      </c>
      <c r="G217" s="60">
        <v>22190</v>
      </c>
      <c r="H217" s="109" t="str">
        <f t="shared" si="7"/>
        <v>30701_30025_22190</v>
      </c>
      <c r="I217" s="15">
        <v>79.05</v>
      </c>
      <c r="J217" s="15">
        <v>0</v>
      </c>
      <c r="K217" s="15">
        <v>0</v>
      </c>
      <c r="L217" s="15">
        <v>0</v>
      </c>
      <c r="M217" s="15">
        <v>0</v>
      </c>
      <c r="N217" s="16">
        <v>79.05</v>
      </c>
      <c r="O217" s="57">
        <v>79.05</v>
      </c>
      <c r="P217" s="54">
        <v>48.15</v>
      </c>
      <c r="Q217" s="54">
        <v>0</v>
      </c>
      <c r="R217" s="54">
        <v>0</v>
      </c>
      <c r="S217" s="54">
        <v>0</v>
      </c>
      <c r="T217" s="54">
        <v>0</v>
      </c>
      <c r="U217" s="55">
        <v>48.15</v>
      </c>
      <c r="V217" s="56">
        <v>48.15</v>
      </c>
      <c r="W217" s="17">
        <v>72.569999999999993</v>
      </c>
      <c r="X217" s="17">
        <v>0</v>
      </c>
      <c r="Y217" s="17">
        <v>0</v>
      </c>
      <c r="Z217" s="17">
        <v>0</v>
      </c>
      <c r="AA217" s="17">
        <v>0</v>
      </c>
      <c r="AB217" s="59">
        <v>72.569999999999993</v>
      </c>
      <c r="AC217" s="127">
        <v>72.569999999999993</v>
      </c>
    </row>
    <row r="218" spans="1:29" x14ac:dyDescent="0.3">
      <c r="A218" s="152"/>
      <c r="B218" s="155"/>
      <c r="C218" s="21" t="s">
        <v>95</v>
      </c>
      <c r="D218" s="101" t="s">
        <v>97</v>
      </c>
      <c r="E218" s="60">
        <v>30701</v>
      </c>
      <c r="F218" s="60">
        <v>30025</v>
      </c>
      <c r="G218" s="60">
        <v>22087</v>
      </c>
      <c r="H218" s="109" t="str">
        <f t="shared" si="7"/>
        <v>30701_30025_22087</v>
      </c>
      <c r="I218" s="15">
        <v>430.28</v>
      </c>
      <c r="J218" s="15">
        <v>96.31</v>
      </c>
      <c r="K218" s="15">
        <v>90.53</v>
      </c>
      <c r="L218" s="15">
        <v>50.388232877145299</v>
      </c>
      <c r="M218" s="15">
        <v>0</v>
      </c>
      <c r="N218" s="16">
        <v>576.97823287714527</v>
      </c>
      <c r="O218" s="57">
        <v>617.12</v>
      </c>
      <c r="P218" s="54">
        <v>144.01999999999998</v>
      </c>
      <c r="Q218" s="54">
        <v>16.48</v>
      </c>
      <c r="R218" s="54">
        <v>19.66</v>
      </c>
      <c r="S218" s="54">
        <v>10.95719887239361</v>
      </c>
      <c r="T218" s="54">
        <v>0</v>
      </c>
      <c r="U218" s="55">
        <v>171.45719887239358</v>
      </c>
      <c r="V218" s="56">
        <v>180.15999999999997</v>
      </c>
      <c r="W218" s="17">
        <v>258.32</v>
      </c>
      <c r="X218" s="17">
        <v>22.6</v>
      </c>
      <c r="Y218" s="17">
        <v>5.46</v>
      </c>
      <c r="Z218" s="17">
        <v>3.0430470927400362</v>
      </c>
      <c r="AA218" s="17">
        <v>0</v>
      </c>
      <c r="AB218" s="59">
        <v>283.96304709274006</v>
      </c>
      <c r="AC218" s="127">
        <v>286.38</v>
      </c>
    </row>
    <row r="219" spans="1:29" x14ac:dyDescent="0.3">
      <c r="A219" s="152"/>
      <c r="B219" s="155"/>
      <c r="C219" s="21" t="s">
        <v>95</v>
      </c>
      <c r="D219" s="21" t="s">
        <v>98</v>
      </c>
      <c r="E219" s="60">
        <v>30701</v>
      </c>
      <c r="F219" s="60">
        <v>30025</v>
      </c>
      <c r="G219" s="60">
        <v>30180</v>
      </c>
      <c r="H219" s="109" t="str">
        <f t="shared" si="7"/>
        <v>30701_30025_30180</v>
      </c>
      <c r="I219" s="15">
        <v>129.95999999999998</v>
      </c>
      <c r="J219" s="15">
        <v>1.22</v>
      </c>
      <c r="K219" s="15">
        <v>2.2000000000000002</v>
      </c>
      <c r="L219" s="15">
        <v>1.2245014064919879</v>
      </c>
      <c r="M219" s="15">
        <v>0</v>
      </c>
      <c r="N219" s="16">
        <v>132.40450140649196</v>
      </c>
      <c r="O219" s="57">
        <v>133.37999999999997</v>
      </c>
      <c r="P219" s="54">
        <v>86.44</v>
      </c>
      <c r="Q219" s="54">
        <v>3.37</v>
      </c>
      <c r="R219" s="54">
        <v>3.47</v>
      </c>
      <c r="S219" s="54">
        <v>1.933951174323796</v>
      </c>
      <c r="T219" s="54">
        <v>0</v>
      </c>
      <c r="U219" s="55">
        <v>91.743951174323797</v>
      </c>
      <c r="V219" s="56">
        <v>93.28</v>
      </c>
      <c r="W219" s="17">
        <v>115.04</v>
      </c>
      <c r="X219" s="17">
        <v>9.9</v>
      </c>
      <c r="Y219" s="17">
        <v>4.38</v>
      </c>
      <c r="Z219" s="17">
        <v>2.4411256897804683</v>
      </c>
      <c r="AA219" s="17">
        <v>0</v>
      </c>
      <c r="AB219" s="59">
        <v>127.38112568978048</v>
      </c>
      <c r="AC219" s="127">
        <v>129.32000000000002</v>
      </c>
    </row>
    <row r="220" spans="1:29" x14ac:dyDescent="0.3">
      <c r="A220" s="152"/>
      <c r="B220" s="155"/>
      <c r="C220" s="101" t="s">
        <v>96</v>
      </c>
      <c r="D220" s="21" t="s">
        <v>95</v>
      </c>
      <c r="E220" s="60">
        <v>22190</v>
      </c>
      <c r="F220" s="60">
        <v>30025</v>
      </c>
      <c r="G220" s="60">
        <v>30701</v>
      </c>
      <c r="H220" s="109" t="str">
        <f t="shared" si="7"/>
        <v>22190_30025_30701</v>
      </c>
      <c r="I220" s="15">
        <v>56.78</v>
      </c>
      <c r="J220" s="15">
        <v>3.04</v>
      </c>
      <c r="K220" s="15">
        <v>0</v>
      </c>
      <c r="L220" s="15">
        <v>0</v>
      </c>
      <c r="M220" s="15">
        <v>0</v>
      </c>
      <c r="N220" s="16">
        <v>59.82</v>
      </c>
      <c r="O220" s="57">
        <v>59.82</v>
      </c>
      <c r="P220" s="54">
        <v>47.699999999999996</v>
      </c>
      <c r="Q220" s="54">
        <v>0</v>
      </c>
      <c r="R220" s="54">
        <v>0</v>
      </c>
      <c r="S220" s="54">
        <v>0</v>
      </c>
      <c r="T220" s="54">
        <v>0</v>
      </c>
      <c r="U220" s="55">
        <v>47.699999999999996</v>
      </c>
      <c r="V220" s="56">
        <v>47.699999999999996</v>
      </c>
      <c r="W220" s="17">
        <v>67.790000000000006</v>
      </c>
      <c r="X220" s="17">
        <v>0</v>
      </c>
      <c r="Y220" s="17">
        <v>0</v>
      </c>
      <c r="Z220" s="17">
        <v>0</v>
      </c>
      <c r="AA220" s="17">
        <v>0</v>
      </c>
      <c r="AB220" s="59">
        <v>67.790000000000006</v>
      </c>
      <c r="AC220" s="127">
        <v>67.790000000000006</v>
      </c>
    </row>
    <row r="221" spans="1:29" x14ac:dyDescent="0.3">
      <c r="A221" s="152"/>
      <c r="B221" s="155"/>
      <c r="C221" s="101" t="s">
        <v>96</v>
      </c>
      <c r="D221" s="101" t="s">
        <v>96</v>
      </c>
      <c r="E221" s="60">
        <v>22190</v>
      </c>
      <c r="F221" s="60">
        <v>30025</v>
      </c>
      <c r="G221" s="60">
        <v>22190</v>
      </c>
      <c r="H221" s="109" t="str">
        <f t="shared" si="7"/>
        <v>22190_30025_22190</v>
      </c>
      <c r="I221" s="15">
        <v>4.38</v>
      </c>
      <c r="J221" s="15">
        <v>0</v>
      </c>
      <c r="K221" s="15">
        <v>0</v>
      </c>
      <c r="L221" s="15">
        <v>0</v>
      </c>
      <c r="M221" s="15">
        <v>0</v>
      </c>
      <c r="N221" s="16">
        <v>4.38</v>
      </c>
      <c r="O221" s="57">
        <v>4.38</v>
      </c>
      <c r="P221" s="54">
        <v>2.69</v>
      </c>
      <c r="Q221" s="54">
        <v>0</v>
      </c>
      <c r="R221" s="54">
        <v>0</v>
      </c>
      <c r="S221" s="54">
        <v>0</v>
      </c>
      <c r="T221" s="54">
        <v>0</v>
      </c>
      <c r="U221" s="55">
        <v>2.69</v>
      </c>
      <c r="V221" s="56">
        <v>2.69</v>
      </c>
      <c r="W221" s="17">
        <v>2.73</v>
      </c>
      <c r="X221" s="17">
        <v>0</v>
      </c>
      <c r="Y221" s="17">
        <v>0</v>
      </c>
      <c r="Z221" s="17">
        <v>0</v>
      </c>
      <c r="AA221" s="17">
        <v>0</v>
      </c>
      <c r="AB221" s="59">
        <v>2.73</v>
      </c>
      <c r="AC221" s="127">
        <v>2.73</v>
      </c>
    </row>
    <row r="222" spans="1:29" x14ac:dyDescent="0.3">
      <c r="A222" s="152"/>
      <c r="B222" s="155"/>
      <c r="C222" s="101" t="s">
        <v>96</v>
      </c>
      <c r="D222" s="101" t="s">
        <v>97</v>
      </c>
      <c r="E222" s="60">
        <v>22190</v>
      </c>
      <c r="F222" s="60">
        <v>30025</v>
      </c>
      <c r="G222" s="60">
        <v>22087</v>
      </c>
      <c r="H222" s="109" t="str">
        <f t="shared" si="7"/>
        <v>22190_30025_22087</v>
      </c>
      <c r="I222" s="15">
        <v>179.73000000000002</v>
      </c>
      <c r="J222" s="15">
        <v>44.73</v>
      </c>
      <c r="K222" s="15">
        <v>0</v>
      </c>
      <c r="L222" s="15">
        <v>0</v>
      </c>
      <c r="M222" s="15">
        <v>0</v>
      </c>
      <c r="N222" s="16">
        <v>224.46</v>
      </c>
      <c r="O222" s="57">
        <v>224.46</v>
      </c>
      <c r="P222" s="54">
        <v>62.17</v>
      </c>
      <c r="Q222" s="54">
        <v>10.68</v>
      </c>
      <c r="R222" s="54">
        <v>2.1800000000000002</v>
      </c>
      <c r="S222" s="54">
        <v>1.2149894985665346</v>
      </c>
      <c r="T222" s="54">
        <v>0</v>
      </c>
      <c r="U222" s="55">
        <v>74.064989498566533</v>
      </c>
      <c r="V222" s="56">
        <v>75.03</v>
      </c>
      <c r="W222" s="17">
        <v>97.56</v>
      </c>
      <c r="X222" s="17">
        <v>9.74</v>
      </c>
      <c r="Y222" s="17">
        <v>2.31</v>
      </c>
      <c r="Z222" s="17">
        <v>1.2874430007746307</v>
      </c>
      <c r="AA222" s="17">
        <v>0</v>
      </c>
      <c r="AB222" s="59">
        <v>108.58744300077463</v>
      </c>
      <c r="AC222" s="127">
        <v>109.61</v>
      </c>
    </row>
    <row r="223" spans="1:29" x14ac:dyDescent="0.3">
      <c r="A223" s="152"/>
      <c r="B223" s="155"/>
      <c r="C223" s="101" t="s">
        <v>96</v>
      </c>
      <c r="D223" s="21" t="s">
        <v>98</v>
      </c>
      <c r="E223" s="60">
        <v>22190</v>
      </c>
      <c r="F223" s="60">
        <v>30025</v>
      </c>
      <c r="G223" s="60">
        <v>30180</v>
      </c>
      <c r="H223" s="109" t="str">
        <f t="shared" si="7"/>
        <v>22190_30025_30180</v>
      </c>
      <c r="I223" s="15">
        <v>311.96999999999997</v>
      </c>
      <c r="J223" s="15">
        <v>33.72</v>
      </c>
      <c r="K223" s="15">
        <v>33.71</v>
      </c>
      <c r="L223" s="15">
        <v>18.762701096747687</v>
      </c>
      <c r="M223" s="15">
        <v>1</v>
      </c>
      <c r="N223" s="16">
        <v>365.4527010967476</v>
      </c>
      <c r="O223" s="57">
        <v>381.4</v>
      </c>
      <c r="P223" s="54">
        <v>203.42000000000002</v>
      </c>
      <c r="Q223" s="54">
        <v>11.13</v>
      </c>
      <c r="R223" s="54">
        <v>9.83</v>
      </c>
      <c r="S223" s="54">
        <v>5.4785994361968049</v>
      </c>
      <c r="T223" s="54">
        <v>1</v>
      </c>
      <c r="U223" s="55">
        <v>221.02859943619683</v>
      </c>
      <c r="V223" s="56">
        <v>226.38000000000002</v>
      </c>
      <c r="W223" s="17">
        <v>290.33</v>
      </c>
      <c r="X223" s="17">
        <v>14.58</v>
      </c>
      <c r="Y223" s="17">
        <v>2.86</v>
      </c>
      <c r="Z223" s="17">
        <v>1.5939770485781142</v>
      </c>
      <c r="AA223" s="17">
        <v>1</v>
      </c>
      <c r="AB223" s="59">
        <v>307.50397704857807</v>
      </c>
      <c r="AC223" s="127">
        <v>309.77</v>
      </c>
    </row>
    <row r="224" spans="1:29" x14ac:dyDescent="0.3">
      <c r="A224" s="152"/>
      <c r="B224" s="155"/>
      <c r="C224" s="101" t="s">
        <v>97</v>
      </c>
      <c r="D224" s="21" t="s">
        <v>95</v>
      </c>
      <c r="E224" s="60">
        <v>22087</v>
      </c>
      <c r="F224" s="60">
        <v>30025</v>
      </c>
      <c r="G224" s="60">
        <v>30701</v>
      </c>
      <c r="H224" s="109" t="str">
        <f t="shared" si="7"/>
        <v>22087_30025_30701</v>
      </c>
      <c r="I224" s="15">
        <v>161.38</v>
      </c>
      <c r="J224" s="15">
        <v>9.52</v>
      </c>
      <c r="K224" s="15">
        <v>10.86</v>
      </c>
      <c r="L224" s="15">
        <v>6.0445842156831757</v>
      </c>
      <c r="M224" s="15">
        <v>0</v>
      </c>
      <c r="N224" s="16">
        <v>176.94458421568319</v>
      </c>
      <c r="O224" s="57">
        <v>181.76</v>
      </c>
      <c r="P224" s="54">
        <v>114.08</v>
      </c>
      <c r="Q224" s="54">
        <v>16.38</v>
      </c>
      <c r="R224" s="54">
        <v>17.57</v>
      </c>
      <c r="S224" s="54">
        <v>9.7923694907403735</v>
      </c>
      <c r="T224" s="54">
        <v>0</v>
      </c>
      <c r="U224" s="55">
        <v>140.25236949074039</v>
      </c>
      <c r="V224" s="56">
        <v>148.03</v>
      </c>
      <c r="W224" s="17">
        <v>392.65000000000003</v>
      </c>
      <c r="X224" s="17">
        <v>51.56</v>
      </c>
      <c r="Y224" s="17">
        <v>15.38</v>
      </c>
      <c r="Z224" s="17">
        <v>8.5718066458501383</v>
      </c>
      <c r="AA224" s="17">
        <v>0</v>
      </c>
      <c r="AB224" s="59">
        <v>452.78180664585017</v>
      </c>
      <c r="AC224" s="127">
        <v>459.59000000000003</v>
      </c>
    </row>
    <row r="225" spans="1:29" x14ac:dyDescent="0.3">
      <c r="A225" s="152"/>
      <c r="B225" s="155"/>
      <c r="C225" s="101" t="s">
        <v>97</v>
      </c>
      <c r="D225" s="101" t="s">
        <v>96</v>
      </c>
      <c r="E225" s="60">
        <v>22087</v>
      </c>
      <c r="F225" s="60">
        <v>30025</v>
      </c>
      <c r="G225" s="60">
        <v>22190</v>
      </c>
      <c r="H225" s="109" t="str">
        <f t="shared" si="7"/>
        <v>22087_30025_22190</v>
      </c>
      <c r="I225" s="15">
        <v>124.75</v>
      </c>
      <c r="J225" s="15">
        <v>33.659999999999997</v>
      </c>
      <c r="K225" s="15">
        <v>1.21</v>
      </c>
      <c r="L225" s="15">
        <v>0.67347577357059329</v>
      </c>
      <c r="M225" s="15">
        <v>0</v>
      </c>
      <c r="N225" s="16">
        <v>159.0834757735706</v>
      </c>
      <c r="O225" s="57">
        <v>159.62</v>
      </c>
      <c r="P225" s="54">
        <v>117.16</v>
      </c>
      <c r="Q225" s="54">
        <v>20.170000000000002</v>
      </c>
      <c r="R225" s="54">
        <v>2.1800000000000002</v>
      </c>
      <c r="S225" s="54">
        <v>1.2149894985665346</v>
      </c>
      <c r="T225" s="54">
        <v>0</v>
      </c>
      <c r="U225" s="55">
        <v>138.54498949856651</v>
      </c>
      <c r="V225" s="56">
        <v>139.51</v>
      </c>
      <c r="W225" s="17">
        <v>308.93</v>
      </c>
      <c r="X225" s="17">
        <v>34.86</v>
      </c>
      <c r="Y225" s="17">
        <v>0</v>
      </c>
      <c r="Z225" s="17">
        <v>0</v>
      </c>
      <c r="AA225" s="17">
        <v>0</v>
      </c>
      <c r="AB225" s="59">
        <v>343.79</v>
      </c>
      <c r="AC225" s="127">
        <v>343.79</v>
      </c>
    </row>
    <row r="226" spans="1:29" x14ac:dyDescent="0.3">
      <c r="A226" s="152"/>
      <c r="B226" s="155"/>
      <c r="C226" s="101" t="s">
        <v>97</v>
      </c>
      <c r="D226" s="101" t="s">
        <v>97</v>
      </c>
      <c r="E226" s="60">
        <v>22087</v>
      </c>
      <c r="F226" s="60">
        <v>30025</v>
      </c>
      <c r="G226" s="60">
        <v>22087</v>
      </c>
      <c r="H226" s="109" t="str">
        <f t="shared" si="7"/>
        <v>22087_30025_22087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6">
        <v>0</v>
      </c>
      <c r="O226" s="57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5">
        <v>0</v>
      </c>
      <c r="V226" s="56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59">
        <v>0</v>
      </c>
      <c r="AC226" s="127">
        <v>0</v>
      </c>
    </row>
    <row r="227" spans="1:29" x14ac:dyDescent="0.3">
      <c r="A227" s="152"/>
      <c r="B227" s="155"/>
      <c r="C227" s="101" t="s">
        <v>97</v>
      </c>
      <c r="D227" s="21" t="s">
        <v>98</v>
      </c>
      <c r="E227" s="60">
        <v>22087</v>
      </c>
      <c r="F227" s="60">
        <v>30025</v>
      </c>
      <c r="G227" s="60">
        <v>30180</v>
      </c>
      <c r="H227" s="109" t="str">
        <f t="shared" si="7"/>
        <v>22087_30025_30180</v>
      </c>
      <c r="I227" s="15">
        <v>152.56</v>
      </c>
      <c r="J227" s="15">
        <v>5.0599999999999996</v>
      </c>
      <c r="K227" s="15">
        <v>0</v>
      </c>
      <c r="L227" s="15">
        <v>0</v>
      </c>
      <c r="M227" s="15">
        <v>0</v>
      </c>
      <c r="N227" s="16">
        <v>157.62</v>
      </c>
      <c r="O227" s="57">
        <v>157.62</v>
      </c>
      <c r="P227" s="54">
        <v>118.94</v>
      </c>
      <c r="Q227" s="54">
        <v>5.51</v>
      </c>
      <c r="R227" s="54">
        <v>7.68</v>
      </c>
      <c r="S227" s="54">
        <v>4.2803299766013696</v>
      </c>
      <c r="T227" s="54">
        <v>0</v>
      </c>
      <c r="U227" s="55">
        <v>128.73032997660138</v>
      </c>
      <c r="V227" s="56">
        <v>132.13</v>
      </c>
      <c r="W227" s="17">
        <v>189.92</v>
      </c>
      <c r="X227" s="17">
        <v>0.19</v>
      </c>
      <c r="Y227" s="17">
        <v>3.5</v>
      </c>
      <c r="Z227" s="17">
        <v>1.9506712132948949</v>
      </c>
      <c r="AA227" s="17">
        <v>0</v>
      </c>
      <c r="AB227" s="59">
        <v>192.06067121329488</v>
      </c>
      <c r="AC227" s="127">
        <v>193.60999999999999</v>
      </c>
    </row>
    <row r="228" spans="1:29" x14ac:dyDescent="0.3">
      <c r="A228" s="152"/>
      <c r="B228" s="155"/>
      <c r="C228" s="21" t="s">
        <v>98</v>
      </c>
      <c r="D228" s="21" t="s">
        <v>95</v>
      </c>
      <c r="E228" s="60">
        <v>30180</v>
      </c>
      <c r="F228" s="60">
        <v>30025</v>
      </c>
      <c r="G228" s="60">
        <v>30701</v>
      </c>
      <c r="H228" s="109" t="str">
        <f t="shared" si="7"/>
        <v>30180_30025_30701</v>
      </c>
      <c r="I228" s="15">
        <v>58.68</v>
      </c>
      <c r="J228" s="15">
        <v>1.44</v>
      </c>
      <c r="K228" s="15">
        <v>4.96</v>
      </c>
      <c r="L228" s="15">
        <v>2.7606940800910271</v>
      </c>
      <c r="M228" s="15">
        <v>0</v>
      </c>
      <c r="N228" s="16">
        <v>62.880694080091025</v>
      </c>
      <c r="O228" s="57">
        <v>65.08</v>
      </c>
      <c r="P228" s="54">
        <v>52.9</v>
      </c>
      <c r="Q228" s="54">
        <v>0</v>
      </c>
      <c r="R228" s="54">
        <v>4.2699999999999996</v>
      </c>
      <c r="S228" s="54">
        <v>2.3798188802197715</v>
      </c>
      <c r="T228" s="54">
        <v>0</v>
      </c>
      <c r="U228" s="55">
        <v>55.279818880219771</v>
      </c>
      <c r="V228" s="56">
        <v>57.17</v>
      </c>
      <c r="W228" s="17">
        <v>164.10000000000002</v>
      </c>
      <c r="X228" s="17">
        <v>11.51</v>
      </c>
      <c r="Y228" s="17">
        <v>3.11</v>
      </c>
      <c r="Z228" s="17">
        <v>1.7333107066706066</v>
      </c>
      <c r="AA228" s="17">
        <v>0</v>
      </c>
      <c r="AB228" s="59">
        <v>177.34331070667062</v>
      </c>
      <c r="AC228" s="127">
        <v>178.72000000000003</v>
      </c>
    </row>
    <row r="229" spans="1:29" x14ac:dyDescent="0.3">
      <c r="A229" s="152"/>
      <c r="B229" s="155"/>
      <c r="C229" s="21" t="s">
        <v>98</v>
      </c>
      <c r="D229" s="101" t="s">
        <v>96</v>
      </c>
      <c r="E229" s="60">
        <v>30180</v>
      </c>
      <c r="F229" s="60">
        <v>30025</v>
      </c>
      <c r="G229" s="60">
        <v>22190</v>
      </c>
      <c r="H229" s="109" t="str">
        <f t="shared" si="7"/>
        <v>30180_30025_22190</v>
      </c>
      <c r="I229" s="15">
        <v>358.59000000000003</v>
      </c>
      <c r="J229" s="15">
        <v>37.159999999999997</v>
      </c>
      <c r="K229" s="15">
        <v>14.3</v>
      </c>
      <c r="L229" s="15">
        <v>7.9592591421979213</v>
      </c>
      <c r="M229" s="15">
        <v>1</v>
      </c>
      <c r="N229" s="16">
        <v>404.70925914219794</v>
      </c>
      <c r="O229" s="57">
        <v>412.05</v>
      </c>
      <c r="P229" s="54">
        <v>227.86</v>
      </c>
      <c r="Q229" s="54">
        <v>15.65</v>
      </c>
      <c r="R229" s="54">
        <v>14.21</v>
      </c>
      <c r="S229" s="54">
        <v>7.9197251259772736</v>
      </c>
      <c r="T229" s="54">
        <v>1</v>
      </c>
      <c r="U229" s="55">
        <v>252.42972512597728</v>
      </c>
      <c r="V229" s="56">
        <v>259.72000000000003</v>
      </c>
      <c r="W229" s="17">
        <v>390.49</v>
      </c>
      <c r="X229" s="17">
        <v>6.73</v>
      </c>
      <c r="Y229" s="17">
        <v>6.08</v>
      </c>
      <c r="Z229" s="17">
        <v>3.3885945648094178</v>
      </c>
      <c r="AA229" s="17">
        <v>1</v>
      </c>
      <c r="AB229" s="59">
        <v>401.60859456480944</v>
      </c>
      <c r="AC229" s="127">
        <v>405.3</v>
      </c>
    </row>
    <row r="230" spans="1:29" x14ac:dyDescent="0.3">
      <c r="A230" s="152"/>
      <c r="B230" s="155"/>
      <c r="C230" s="21" t="s">
        <v>98</v>
      </c>
      <c r="D230" s="101" t="s">
        <v>97</v>
      </c>
      <c r="E230" s="60">
        <v>30180</v>
      </c>
      <c r="F230" s="60">
        <v>30025</v>
      </c>
      <c r="G230" s="60">
        <v>22087</v>
      </c>
      <c r="H230" s="109" t="str">
        <f t="shared" si="7"/>
        <v>30180_30025_22087</v>
      </c>
      <c r="I230" s="15">
        <v>177.7</v>
      </c>
      <c r="J230" s="15">
        <v>0.61</v>
      </c>
      <c r="K230" s="15">
        <v>12.75</v>
      </c>
      <c r="L230" s="15">
        <v>7.096542242169475</v>
      </c>
      <c r="M230" s="15">
        <v>0</v>
      </c>
      <c r="N230" s="16">
        <v>185.40654224216948</v>
      </c>
      <c r="O230" s="57">
        <v>191.06</v>
      </c>
      <c r="P230" s="54">
        <v>101.13</v>
      </c>
      <c r="Q230" s="54">
        <v>4.3099999999999996</v>
      </c>
      <c r="R230" s="54">
        <v>12.2</v>
      </c>
      <c r="S230" s="54">
        <v>6.7994825149136338</v>
      </c>
      <c r="T230" s="54">
        <v>0</v>
      </c>
      <c r="U230" s="55">
        <v>112.23948251491363</v>
      </c>
      <c r="V230" s="56">
        <v>117.63999999999999</v>
      </c>
      <c r="W230" s="17">
        <v>215.82</v>
      </c>
      <c r="X230" s="17">
        <v>3.63</v>
      </c>
      <c r="Y230" s="17">
        <v>0.74</v>
      </c>
      <c r="Z230" s="17">
        <v>0.4124276279537778</v>
      </c>
      <c r="AA230" s="17">
        <v>0</v>
      </c>
      <c r="AB230" s="59">
        <v>219.86242762795376</v>
      </c>
      <c r="AC230" s="127">
        <v>220.19</v>
      </c>
    </row>
    <row r="231" spans="1:29" ht="15" thickBot="1" x14ac:dyDescent="0.35">
      <c r="A231" s="153"/>
      <c r="B231" s="156"/>
      <c r="C231" s="22" t="s">
        <v>98</v>
      </c>
      <c r="D231" s="22" t="s">
        <v>98</v>
      </c>
      <c r="E231" s="103">
        <v>30180</v>
      </c>
      <c r="F231" s="103">
        <v>30025</v>
      </c>
      <c r="G231" s="103">
        <v>30180</v>
      </c>
      <c r="H231" s="110" t="str">
        <f t="shared" si="7"/>
        <v>30180_30025_30180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9">
        <v>0</v>
      </c>
      <c r="O231" s="69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1">
        <v>0</v>
      </c>
      <c r="V231" s="72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75">
        <v>0</v>
      </c>
      <c r="AC231" s="128">
        <v>0</v>
      </c>
    </row>
    <row r="232" spans="1:29" x14ac:dyDescent="0.3">
      <c r="A232" s="151">
        <v>19</v>
      </c>
      <c r="B232" s="154" t="s">
        <v>149</v>
      </c>
      <c r="C232" s="74" t="s">
        <v>99</v>
      </c>
      <c r="D232" s="74" t="s">
        <v>100</v>
      </c>
      <c r="E232" s="100">
        <v>30090</v>
      </c>
      <c r="F232" s="100">
        <v>30095</v>
      </c>
      <c r="G232" s="100">
        <v>30145</v>
      </c>
      <c r="H232" s="108" t="str">
        <f t="shared" si="7"/>
        <v>30090_30095_30145</v>
      </c>
      <c r="I232" s="12">
        <v>92.43</v>
      </c>
      <c r="J232" s="12">
        <v>0.05</v>
      </c>
      <c r="K232" s="12">
        <v>0</v>
      </c>
      <c r="L232" s="12">
        <v>0</v>
      </c>
      <c r="M232" s="12">
        <v>6</v>
      </c>
      <c r="N232" s="13">
        <v>98.48</v>
      </c>
      <c r="O232" s="67">
        <v>104.48</v>
      </c>
      <c r="P232" s="51">
        <v>54.230000000000004</v>
      </c>
      <c r="Q232" s="51">
        <v>5.49</v>
      </c>
      <c r="R232" s="51">
        <v>0</v>
      </c>
      <c r="S232" s="51">
        <v>0</v>
      </c>
      <c r="T232" s="51">
        <v>6</v>
      </c>
      <c r="U232" s="52">
        <v>65.72</v>
      </c>
      <c r="V232" s="53">
        <v>71.72</v>
      </c>
      <c r="W232" s="14">
        <v>110.26</v>
      </c>
      <c r="X232" s="14">
        <v>7.12</v>
      </c>
      <c r="Y232" s="14">
        <v>0</v>
      </c>
      <c r="Z232" s="14">
        <v>0</v>
      </c>
      <c r="AA232" s="14">
        <v>4</v>
      </c>
      <c r="AB232" s="76">
        <v>121.38000000000001</v>
      </c>
      <c r="AC232" s="126">
        <v>125.38000000000001</v>
      </c>
    </row>
    <row r="233" spans="1:29" x14ac:dyDescent="0.3">
      <c r="A233" s="152"/>
      <c r="B233" s="155"/>
      <c r="C233" s="21" t="s">
        <v>99</v>
      </c>
      <c r="D233" s="21" t="s">
        <v>95</v>
      </c>
      <c r="E233" s="60">
        <v>30090</v>
      </c>
      <c r="F233" s="60">
        <v>30095</v>
      </c>
      <c r="G233" s="60">
        <v>30093</v>
      </c>
      <c r="H233" s="109" t="str">
        <f t="shared" si="7"/>
        <v>30090_30095_30093</v>
      </c>
      <c r="I233" s="15">
        <v>151.9</v>
      </c>
      <c r="J233" s="15">
        <v>15.18</v>
      </c>
      <c r="K233" s="15">
        <v>0</v>
      </c>
      <c r="L233" s="15">
        <v>0</v>
      </c>
      <c r="M233" s="15">
        <v>0</v>
      </c>
      <c r="N233" s="16">
        <v>167.08</v>
      </c>
      <c r="O233" s="57">
        <v>167.08</v>
      </c>
      <c r="P233" s="54">
        <v>94.95</v>
      </c>
      <c r="Q233" s="54">
        <v>7.42</v>
      </c>
      <c r="R233" s="54">
        <v>0</v>
      </c>
      <c r="S233" s="54">
        <v>0</v>
      </c>
      <c r="T233" s="54">
        <v>0</v>
      </c>
      <c r="U233" s="55">
        <v>102.37</v>
      </c>
      <c r="V233" s="56">
        <v>102.37</v>
      </c>
      <c r="W233" s="17">
        <v>160.68</v>
      </c>
      <c r="X233" s="17">
        <v>13.36</v>
      </c>
      <c r="Y233" s="17">
        <v>0</v>
      </c>
      <c r="Z233" s="17">
        <v>0</v>
      </c>
      <c r="AA233" s="17">
        <v>0</v>
      </c>
      <c r="AB233" s="59">
        <v>174.04000000000002</v>
      </c>
      <c r="AC233" s="127">
        <v>174.04000000000002</v>
      </c>
    </row>
    <row r="234" spans="1:29" x14ac:dyDescent="0.3">
      <c r="A234" s="152"/>
      <c r="B234" s="155"/>
      <c r="C234" s="21" t="s">
        <v>100</v>
      </c>
      <c r="D234" s="21" t="s">
        <v>99</v>
      </c>
      <c r="E234" s="60">
        <v>30145</v>
      </c>
      <c r="F234" s="60">
        <v>30095</v>
      </c>
      <c r="G234" s="60">
        <v>30090</v>
      </c>
      <c r="H234" s="109" t="str">
        <f t="shared" si="7"/>
        <v>30145_30095_30090</v>
      </c>
      <c r="I234" s="15">
        <v>58.019999999999996</v>
      </c>
      <c r="J234" s="15">
        <v>0.77</v>
      </c>
      <c r="K234" s="15">
        <v>0</v>
      </c>
      <c r="L234" s="15">
        <v>0</v>
      </c>
      <c r="M234" s="15">
        <v>6</v>
      </c>
      <c r="N234" s="16">
        <v>64.789999999999992</v>
      </c>
      <c r="O234" s="57">
        <v>70.789999999999992</v>
      </c>
      <c r="P234" s="54">
        <v>29.34</v>
      </c>
      <c r="Q234" s="54">
        <v>0</v>
      </c>
      <c r="R234" s="54">
        <v>0</v>
      </c>
      <c r="S234" s="54">
        <v>0</v>
      </c>
      <c r="T234" s="54">
        <v>6</v>
      </c>
      <c r="U234" s="55">
        <v>35.340000000000003</v>
      </c>
      <c r="V234" s="56">
        <v>41.34</v>
      </c>
      <c r="W234" s="17">
        <v>67.460000000000008</v>
      </c>
      <c r="X234" s="17">
        <v>2.5299999999999998</v>
      </c>
      <c r="Y234" s="17">
        <v>0</v>
      </c>
      <c r="Z234" s="17">
        <v>0</v>
      </c>
      <c r="AA234" s="17">
        <v>4</v>
      </c>
      <c r="AB234" s="59">
        <v>73.990000000000009</v>
      </c>
      <c r="AC234" s="127">
        <v>77.990000000000009</v>
      </c>
    </row>
    <row r="235" spans="1:29" x14ac:dyDescent="0.3">
      <c r="A235" s="152"/>
      <c r="B235" s="155"/>
      <c r="C235" s="21" t="s">
        <v>100</v>
      </c>
      <c r="D235" s="21" t="s">
        <v>95</v>
      </c>
      <c r="E235" s="60">
        <v>30145</v>
      </c>
      <c r="F235" s="60">
        <v>30095</v>
      </c>
      <c r="G235" s="60">
        <v>30093</v>
      </c>
      <c r="H235" s="109" t="str">
        <f t="shared" si="7"/>
        <v>30145_30095_30093</v>
      </c>
      <c r="I235" s="15">
        <v>10.210000000000001</v>
      </c>
      <c r="J235" s="15">
        <v>0</v>
      </c>
      <c r="K235" s="15">
        <v>2.2000000000000002</v>
      </c>
      <c r="L235" s="15">
        <v>1.2245014064919879</v>
      </c>
      <c r="M235" s="15">
        <v>0</v>
      </c>
      <c r="N235" s="16">
        <v>11.434501406491989</v>
      </c>
      <c r="O235" s="57">
        <v>12.41</v>
      </c>
      <c r="P235" s="54">
        <v>24.8</v>
      </c>
      <c r="Q235" s="54">
        <v>0.37</v>
      </c>
      <c r="R235" s="54">
        <v>0</v>
      </c>
      <c r="S235" s="54">
        <v>0</v>
      </c>
      <c r="T235" s="54">
        <v>0</v>
      </c>
      <c r="U235" s="55">
        <v>25.17</v>
      </c>
      <c r="V235" s="56">
        <v>25.17</v>
      </c>
      <c r="W235" s="17">
        <v>45.199999999999996</v>
      </c>
      <c r="X235" s="17">
        <v>0</v>
      </c>
      <c r="Y235" s="17">
        <v>0</v>
      </c>
      <c r="Z235" s="17">
        <v>0</v>
      </c>
      <c r="AA235" s="17">
        <v>0</v>
      </c>
      <c r="AB235" s="59">
        <v>45.199999999999996</v>
      </c>
      <c r="AC235" s="127">
        <v>45.199999999999996</v>
      </c>
    </row>
    <row r="236" spans="1:29" x14ac:dyDescent="0.3">
      <c r="A236" s="152"/>
      <c r="B236" s="155"/>
      <c r="C236" s="21" t="s">
        <v>95</v>
      </c>
      <c r="D236" s="21" t="s">
        <v>99</v>
      </c>
      <c r="E236" s="60">
        <v>30093</v>
      </c>
      <c r="F236" s="60">
        <v>30095</v>
      </c>
      <c r="G236" s="60">
        <v>30090</v>
      </c>
      <c r="H236" s="109" t="str">
        <f t="shared" si="7"/>
        <v>30093_30095_30090</v>
      </c>
      <c r="I236" s="15">
        <v>113.8</v>
      </c>
      <c r="J236" s="15">
        <v>9.43</v>
      </c>
      <c r="K236" s="15">
        <v>0</v>
      </c>
      <c r="L236" s="15">
        <v>0</v>
      </c>
      <c r="M236" s="15">
        <v>0</v>
      </c>
      <c r="N236" s="16">
        <v>123.22999999999999</v>
      </c>
      <c r="O236" s="57">
        <v>123.22999999999999</v>
      </c>
      <c r="P236" s="54">
        <v>87.84</v>
      </c>
      <c r="Q236" s="54">
        <v>0</v>
      </c>
      <c r="R236" s="54">
        <v>0</v>
      </c>
      <c r="S236" s="54">
        <v>0</v>
      </c>
      <c r="T236" s="54">
        <v>0</v>
      </c>
      <c r="U236" s="55">
        <v>87.84</v>
      </c>
      <c r="V236" s="56">
        <v>87.84</v>
      </c>
      <c r="W236" s="17">
        <v>189.32</v>
      </c>
      <c r="X236" s="17">
        <v>10.74</v>
      </c>
      <c r="Y236" s="17">
        <v>0</v>
      </c>
      <c r="Z236" s="17">
        <v>0</v>
      </c>
      <c r="AA236" s="17">
        <v>0</v>
      </c>
      <c r="AB236" s="59">
        <v>200.06</v>
      </c>
      <c r="AC236" s="127">
        <v>200.06</v>
      </c>
    </row>
    <row r="237" spans="1:29" ht="15" thickBot="1" x14ac:dyDescent="0.35">
      <c r="A237" s="152"/>
      <c r="B237" s="155"/>
      <c r="C237" s="21" t="s">
        <v>95</v>
      </c>
      <c r="D237" s="21" t="s">
        <v>100</v>
      </c>
      <c r="E237" s="60">
        <v>30093</v>
      </c>
      <c r="F237" s="60">
        <v>30095</v>
      </c>
      <c r="G237" s="60">
        <v>30145</v>
      </c>
      <c r="H237" s="109" t="str">
        <f t="shared" si="7"/>
        <v>30093_30095_30145</v>
      </c>
      <c r="I237" s="15">
        <v>23.330000000000002</v>
      </c>
      <c r="J237" s="15">
        <v>0</v>
      </c>
      <c r="K237" s="15">
        <v>0</v>
      </c>
      <c r="L237" s="15">
        <v>0</v>
      </c>
      <c r="M237" s="15">
        <v>0</v>
      </c>
      <c r="N237" s="16">
        <v>23.330000000000002</v>
      </c>
      <c r="O237" s="57">
        <v>23.330000000000002</v>
      </c>
      <c r="P237" s="54">
        <v>24.72</v>
      </c>
      <c r="Q237" s="54">
        <v>0</v>
      </c>
      <c r="R237" s="54">
        <v>0</v>
      </c>
      <c r="S237" s="54">
        <v>0</v>
      </c>
      <c r="T237" s="54">
        <v>0</v>
      </c>
      <c r="U237" s="55">
        <v>24.72</v>
      </c>
      <c r="V237" s="56">
        <v>24.72</v>
      </c>
      <c r="W237" s="17">
        <v>51.71</v>
      </c>
      <c r="X237" s="17">
        <v>0</v>
      </c>
      <c r="Y237" s="17">
        <v>3.11</v>
      </c>
      <c r="Z237" s="17">
        <v>1.7333107066706066</v>
      </c>
      <c r="AA237" s="17">
        <v>0</v>
      </c>
      <c r="AB237" s="59">
        <v>53.443310706670609</v>
      </c>
      <c r="AC237" s="127">
        <v>54.82</v>
      </c>
    </row>
    <row r="238" spans="1:29" x14ac:dyDescent="0.3">
      <c r="A238" s="151">
        <v>20</v>
      </c>
      <c r="B238" s="154" t="s">
        <v>150</v>
      </c>
      <c r="C238" s="74" t="s">
        <v>99</v>
      </c>
      <c r="D238" s="74" t="s">
        <v>100</v>
      </c>
      <c r="E238" s="100">
        <v>95050</v>
      </c>
      <c r="F238" s="100">
        <v>30090</v>
      </c>
      <c r="G238" s="100">
        <v>30095</v>
      </c>
      <c r="H238" s="108" t="str">
        <f t="shared" si="7"/>
        <v>95050_30090_30095</v>
      </c>
      <c r="I238" s="12">
        <v>0.09</v>
      </c>
      <c r="J238" s="12">
        <v>0</v>
      </c>
      <c r="K238" s="12">
        <v>0</v>
      </c>
      <c r="L238" s="12">
        <v>0</v>
      </c>
      <c r="M238" s="12">
        <v>6</v>
      </c>
      <c r="N238" s="13">
        <v>6.09</v>
      </c>
      <c r="O238" s="67">
        <v>12.09</v>
      </c>
      <c r="P238" s="51">
        <v>0</v>
      </c>
      <c r="Q238" s="51">
        <v>0</v>
      </c>
      <c r="R238" s="51">
        <v>0</v>
      </c>
      <c r="S238" s="51">
        <v>0</v>
      </c>
      <c r="T238" s="51">
        <v>6</v>
      </c>
      <c r="U238" s="52">
        <v>6</v>
      </c>
      <c r="V238" s="53">
        <v>12</v>
      </c>
      <c r="W238" s="14">
        <v>0.08</v>
      </c>
      <c r="X238" s="14">
        <v>0</v>
      </c>
      <c r="Y238" s="14">
        <v>0</v>
      </c>
      <c r="Z238" s="14">
        <v>0</v>
      </c>
      <c r="AA238" s="14">
        <v>4</v>
      </c>
      <c r="AB238" s="76">
        <v>4.08</v>
      </c>
      <c r="AC238" s="126">
        <v>8.08</v>
      </c>
    </row>
    <row r="239" spans="1:29" x14ac:dyDescent="0.3">
      <c r="A239" s="152"/>
      <c r="B239" s="155"/>
      <c r="C239" s="21" t="s">
        <v>99</v>
      </c>
      <c r="D239" s="21" t="s">
        <v>101</v>
      </c>
      <c r="E239" s="60">
        <v>95050</v>
      </c>
      <c r="F239" s="60">
        <v>30090</v>
      </c>
      <c r="G239" s="60">
        <v>30097</v>
      </c>
      <c r="H239" s="109" t="str">
        <f t="shared" si="7"/>
        <v>95050_30090_30097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6">
        <v>0</v>
      </c>
      <c r="O239" s="57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5">
        <v>0</v>
      </c>
      <c r="V239" s="56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0</v>
      </c>
      <c r="AB239" s="59">
        <v>0</v>
      </c>
      <c r="AC239" s="127">
        <v>0</v>
      </c>
    </row>
    <row r="240" spans="1:29" x14ac:dyDescent="0.3">
      <c r="A240" s="152"/>
      <c r="B240" s="155"/>
      <c r="C240" s="21" t="s">
        <v>101</v>
      </c>
      <c r="D240" s="21" t="s">
        <v>99</v>
      </c>
      <c r="E240" s="60">
        <v>30097</v>
      </c>
      <c r="F240" s="60">
        <v>30090</v>
      </c>
      <c r="G240" s="60">
        <v>95050</v>
      </c>
      <c r="H240" s="109" t="str">
        <f t="shared" si="7"/>
        <v>30097_30090_95050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6">
        <v>0</v>
      </c>
      <c r="O240" s="57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5">
        <v>0</v>
      </c>
      <c r="V240" s="56">
        <v>0</v>
      </c>
      <c r="W240" s="17">
        <v>0</v>
      </c>
      <c r="X240" s="17">
        <v>0</v>
      </c>
      <c r="Y240" s="17">
        <v>0</v>
      </c>
      <c r="Z240" s="17">
        <v>0</v>
      </c>
      <c r="AA240" s="17">
        <v>0</v>
      </c>
      <c r="AB240" s="59">
        <v>0</v>
      </c>
      <c r="AC240" s="127">
        <v>0</v>
      </c>
    </row>
    <row r="241" spans="1:30" x14ac:dyDescent="0.3">
      <c r="A241" s="152"/>
      <c r="B241" s="155"/>
      <c r="C241" s="21" t="s">
        <v>101</v>
      </c>
      <c r="D241" s="21" t="s">
        <v>100</v>
      </c>
      <c r="E241" s="60">
        <v>30097</v>
      </c>
      <c r="F241" s="60">
        <v>30090</v>
      </c>
      <c r="G241" s="60">
        <v>30095</v>
      </c>
      <c r="H241" s="109" t="str">
        <f t="shared" si="7"/>
        <v>30097_30090_30095</v>
      </c>
      <c r="I241" s="15">
        <v>244.23</v>
      </c>
      <c r="J241" s="15">
        <v>15.23</v>
      </c>
      <c r="K241" s="15">
        <v>0</v>
      </c>
      <c r="L241" s="15">
        <v>0</v>
      </c>
      <c r="M241" s="15">
        <v>0</v>
      </c>
      <c r="N241" s="16">
        <v>259.45999999999998</v>
      </c>
      <c r="O241" s="57">
        <v>259.45999999999998</v>
      </c>
      <c r="P241" s="54">
        <v>149.16</v>
      </c>
      <c r="Q241" s="54">
        <v>12.92</v>
      </c>
      <c r="R241" s="54">
        <v>0</v>
      </c>
      <c r="S241" s="54">
        <v>0</v>
      </c>
      <c r="T241" s="54">
        <v>0</v>
      </c>
      <c r="U241" s="55">
        <v>162.07999999999998</v>
      </c>
      <c r="V241" s="56">
        <v>162.07999999999998</v>
      </c>
      <c r="W241" s="17">
        <v>270.86</v>
      </c>
      <c r="X241" s="17">
        <v>20.48</v>
      </c>
      <c r="Y241" s="17">
        <v>0</v>
      </c>
      <c r="Z241" s="17">
        <v>0</v>
      </c>
      <c r="AA241" s="17">
        <v>0</v>
      </c>
      <c r="AB241" s="59">
        <v>291.34000000000003</v>
      </c>
      <c r="AC241" s="127">
        <v>291.34000000000003</v>
      </c>
    </row>
    <row r="242" spans="1:30" x14ac:dyDescent="0.3">
      <c r="A242" s="152"/>
      <c r="B242" s="155"/>
      <c r="C242" s="21" t="s">
        <v>100</v>
      </c>
      <c r="D242" s="21" t="s">
        <v>99</v>
      </c>
      <c r="E242" s="60">
        <v>30095</v>
      </c>
      <c r="F242" s="60">
        <v>30090</v>
      </c>
      <c r="G242" s="60">
        <v>95050</v>
      </c>
      <c r="H242" s="109" t="str">
        <f t="shared" si="7"/>
        <v>30095_30090_95050</v>
      </c>
      <c r="I242" s="15">
        <v>0</v>
      </c>
      <c r="J242" s="15">
        <v>0</v>
      </c>
      <c r="K242" s="15">
        <v>0</v>
      </c>
      <c r="L242" s="15">
        <v>0</v>
      </c>
      <c r="M242" s="15">
        <v>6</v>
      </c>
      <c r="N242" s="16">
        <v>6</v>
      </c>
      <c r="O242" s="57">
        <v>12</v>
      </c>
      <c r="P242" s="54">
        <v>0</v>
      </c>
      <c r="Q242" s="54">
        <v>0</v>
      </c>
      <c r="R242" s="54">
        <v>0</v>
      </c>
      <c r="S242" s="54">
        <v>0</v>
      </c>
      <c r="T242" s="54">
        <v>6</v>
      </c>
      <c r="U242" s="55">
        <v>6</v>
      </c>
      <c r="V242" s="56">
        <v>12</v>
      </c>
      <c r="W242" s="17">
        <v>7.0000000000000007E-2</v>
      </c>
      <c r="X242" s="17">
        <v>0</v>
      </c>
      <c r="Y242" s="17">
        <v>0</v>
      </c>
      <c r="Z242" s="17">
        <v>0</v>
      </c>
      <c r="AA242" s="17">
        <v>4</v>
      </c>
      <c r="AB242" s="59">
        <v>4.07</v>
      </c>
      <c r="AC242" s="127">
        <v>8.07</v>
      </c>
    </row>
    <row r="243" spans="1:30" ht="15" thickBot="1" x14ac:dyDescent="0.35">
      <c r="A243" s="153"/>
      <c r="B243" s="156"/>
      <c r="C243" s="22" t="s">
        <v>100</v>
      </c>
      <c r="D243" s="22" t="s">
        <v>101</v>
      </c>
      <c r="E243" s="103">
        <v>30095</v>
      </c>
      <c r="F243" s="103">
        <v>30090</v>
      </c>
      <c r="G243" s="103">
        <v>30097</v>
      </c>
      <c r="H243" s="110" t="str">
        <f t="shared" si="7"/>
        <v>30095_30090_30097</v>
      </c>
      <c r="I243" s="18">
        <v>171.79000000000002</v>
      </c>
      <c r="J243" s="18">
        <v>10.19</v>
      </c>
      <c r="K243" s="18">
        <v>0</v>
      </c>
      <c r="L243" s="18">
        <v>0</v>
      </c>
      <c r="M243" s="18">
        <v>0</v>
      </c>
      <c r="N243" s="19">
        <v>181.98000000000002</v>
      </c>
      <c r="O243" s="69">
        <v>181.98000000000002</v>
      </c>
      <c r="P243" s="70">
        <v>117.16</v>
      </c>
      <c r="Q243" s="70">
        <v>0</v>
      </c>
      <c r="R243" s="70">
        <v>0</v>
      </c>
      <c r="S243" s="70">
        <v>0</v>
      </c>
      <c r="T243" s="70">
        <v>0</v>
      </c>
      <c r="U243" s="71">
        <v>117.16</v>
      </c>
      <c r="V243" s="72">
        <v>117.16</v>
      </c>
      <c r="W243" s="20">
        <v>256.71000000000004</v>
      </c>
      <c r="X243" s="20">
        <v>13.27</v>
      </c>
      <c r="Y243" s="20">
        <v>0</v>
      </c>
      <c r="Z243" s="20">
        <v>0</v>
      </c>
      <c r="AA243" s="20">
        <v>0</v>
      </c>
      <c r="AB243" s="75">
        <v>269.98</v>
      </c>
      <c r="AC243" s="128">
        <v>269.98</v>
      </c>
    </row>
    <row r="244" spans="1:30" x14ac:dyDescent="0.3">
      <c r="A244" s="151">
        <v>22</v>
      </c>
      <c r="B244" s="154" t="s">
        <v>104</v>
      </c>
      <c r="C244" s="74" t="s">
        <v>105</v>
      </c>
      <c r="D244" s="74" t="s">
        <v>106</v>
      </c>
      <c r="E244" s="108">
        <v>30008</v>
      </c>
      <c r="F244" s="108">
        <v>22095</v>
      </c>
      <c r="G244" s="108">
        <v>22113</v>
      </c>
      <c r="H244" s="108" t="str">
        <f t="shared" si="7"/>
        <v>30008_22095_22113</v>
      </c>
      <c r="I244" s="12">
        <v>824.81999999999994</v>
      </c>
      <c r="J244" s="12">
        <v>155.47</v>
      </c>
      <c r="K244" s="12">
        <v>211.26</v>
      </c>
      <c r="L244" s="12">
        <v>117.58553051613515</v>
      </c>
      <c r="M244" s="12">
        <v>12</v>
      </c>
      <c r="N244" s="13">
        <v>1109.8755305161351</v>
      </c>
      <c r="O244" s="67">
        <v>1215.55</v>
      </c>
      <c r="P244" s="51">
        <v>686.95</v>
      </c>
      <c r="Q244" s="51">
        <v>174.75</v>
      </c>
      <c r="R244" s="51">
        <v>193.54</v>
      </c>
      <c r="S244" s="51">
        <v>107.86654474888398</v>
      </c>
      <c r="T244" s="51">
        <v>12</v>
      </c>
      <c r="U244" s="52">
        <v>981.56654474888398</v>
      </c>
      <c r="V244" s="53">
        <v>1079.24</v>
      </c>
      <c r="W244" s="14">
        <v>919.75</v>
      </c>
      <c r="X244" s="14">
        <v>148.51</v>
      </c>
      <c r="Y244" s="14">
        <v>92.93</v>
      </c>
      <c r="Z244" s="14">
        <v>51.793107386141315</v>
      </c>
      <c r="AA244" s="14">
        <v>12</v>
      </c>
      <c r="AB244" s="76">
        <v>1132.0531073861414</v>
      </c>
      <c r="AC244" s="126">
        <v>1185.19</v>
      </c>
    </row>
    <row r="245" spans="1:30" x14ac:dyDescent="0.3">
      <c r="A245" s="152"/>
      <c r="B245" s="155"/>
      <c r="C245" s="21" t="s">
        <v>105</v>
      </c>
      <c r="D245" s="21" t="s">
        <v>107</v>
      </c>
      <c r="E245" s="109">
        <v>30008</v>
      </c>
      <c r="F245" s="109">
        <v>22095</v>
      </c>
      <c r="G245" s="109">
        <v>22094</v>
      </c>
      <c r="H245" s="109" t="str">
        <f t="shared" si="7"/>
        <v>30008_22095_22094</v>
      </c>
      <c r="I245" s="15">
        <v>801.97</v>
      </c>
      <c r="J245" s="15">
        <v>0</v>
      </c>
      <c r="K245" s="15">
        <v>0</v>
      </c>
      <c r="L245" s="15">
        <v>0</v>
      </c>
      <c r="M245" s="15">
        <v>0</v>
      </c>
      <c r="N245" s="16">
        <v>801.97</v>
      </c>
      <c r="O245" s="57">
        <v>801.97</v>
      </c>
      <c r="P245" s="54">
        <v>403.26</v>
      </c>
      <c r="Q245" s="54">
        <v>0</v>
      </c>
      <c r="R245" s="54">
        <v>0</v>
      </c>
      <c r="S245" s="54">
        <v>0</v>
      </c>
      <c r="T245" s="54">
        <v>0</v>
      </c>
      <c r="U245" s="55">
        <v>403.26</v>
      </c>
      <c r="V245" s="56">
        <v>403.26</v>
      </c>
      <c r="W245" s="17">
        <v>622.37</v>
      </c>
      <c r="X245" s="17">
        <v>0</v>
      </c>
      <c r="Y245" s="17">
        <v>0</v>
      </c>
      <c r="Z245" s="17">
        <v>0</v>
      </c>
      <c r="AA245" s="17">
        <v>0</v>
      </c>
      <c r="AB245" s="59">
        <v>622.37</v>
      </c>
      <c r="AC245" s="127">
        <v>622.37</v>
      </c>
    </row>
    <row r="246" spans="1:30" x14ac:dyDescent="0.3">
      <c r="A246" s="152"/>
      <c r="B246" s="155"/>
      <c r="C246" s="21" t="s">
        <v>107</v>
      </c>
      <c r="D246" s="21" t="s">
        <v>105</v>
      </c>
      <c r="E246" s="109">
        <v>22094</v>
      </c>
      <c r="F246" s="109">
        <v>22095</v>
      </c>
      <c r="G246" s="109">
        <v>30009</v>
      </c>
      <c r="H246" s="109" t="str">
        <f t="shared" si="7"/>
        <v>22094_22095_30009</v>
      </c>
      <c r="I246" s="15">
        <v>383.19</v>
      </c>
      <c r="J246" s="15">
        <v>0</v>
      </c>
      <c r="K246" s="15">
        <v>0</v>
      </c>
      <c r="L246" s="15">
        <v>0</v>
      </c>
      <c r="M246" s="15">
        <v>0</v>
      </c>
      <c r="N246" s="16">
        <v>383.19</v>
      </c>
      <c r="O246" s="57">
        <v>383.19</v>
      </c>
      <c r="P246" s="54">
        <v>327.82</v>
      </c>
      <c r="Q246" s="54">
        <v>0</v>
      </c>
      <c r="R246" s="54">
        <v>0</v>
      </c>
      <c r="S246" s="54">
        <v>0</v>
      </c>
      <c r="T246" s="54">
        <v>0</v>
      </c>
      <c r="U246" s="55">
        <v>327.82</v>
      </c>
      <c r="V246" s="56">
        <v>327.82</v>
      </c>
      <c r="W246" s="17">
        <v>806.74</v>
      </c>
      <c r="X246" s="17">
        <v>0</v>
      </c>
      <c r="Y246" s="17">
        <v>0</v>
      </c>
      <c r="Z246" s="17">
        <v>0</v>
      </c>
      <c r="AA246" s="17">
        <v>0</v>
      </c>
      <c r="AB246" s="59">
        <v>806.74</v>
      </c>
      <c r="AC246" s="127">
        <v>806.74</v>
      </c>
    </row>
    <row r="247" spans="1:30" x14ac:dyDescent="0.3">
      <c r="A247" s="152"/>
      <c r="B247" s="155"/>
      <c r="C247" s="21" t="s">
        <v>107</v>
      </c>
      <c r="D247" s="21" t="s">
        <v>106</v>
      </c>
      <c r="E247" s="109">
        <v>22094</v>
      </c>
      <c r="F247" s="109">
        <v>22095</v>
      </c>
      <c r="G247" s="109">
        <v>22113</v>
      </c>
      <c r="H247" s="109" t="str">
        <f t="shared" si="7"/>
        <v>22094_22095_22113</v>
      </c>
      <c r="I247" s="15">
        <v>254.14</v>
      </c>
      <c r="J247" s="15">
        <v>0</v>
      </c>
      <c r="K247" s="15">
        <v>0</v>
      </c>
      <c r="L247" s="15">
        <v>0</v>
      </c>
      <c r="M247" s="15">
        <v>0</v>
      </c>
      <c r="N247" s="16">
        <v>254.14</v>
      </c>
      <c r="O247" s="57">
        <v>254.14</v>
      </c>
      <c r="P247" s="54">
        <v>188.1</v>
      </c>
      <c r="Q247" s="54">
        <v>0</v>
      </c>
      <c r="R247" s="54">
        <v>0</v>
      </c>
      <c r="S247" s="54">
        <v>0</v>
      </c>
      <c r="T247" s="54">
        <v>0</v>
      </c>
      <c r="U247" s="55">
        <v>188.1</v>
      </c>
      <c r="V247" s="56">
        <v>188.1</v>
      </c>
      <c r="W247" s="17">
        <v>645.88</v>
      </c>
      <c r="X247" s="17">
        <v>0</v>
      </c>
      <c r="Y247" s="17">
        <v>0</v>
      </c>
      <c r="Z247" s="17">
        <v>0</v>
      </c>
      <c r="AA247" s="17">
        <v>0</v>
      </c>
      <c r="AB247" s="59">
        <v>645.88</v>
      </c>
      <c r="AC247" s="127">
        <v>645.88</v>
      </c>
    </row>
    <row r="248" spans="1:30" s="39" customFormat="1" x14ac:dyDescent="0.3">
      <c r="A248" s="152"/>
      <c r="B248" s="155"/>
      <c r="C248" s="21" t="s">
        <v>106</v>
      </c>
      <c r="D248" s="21" t="s">
        <v>105</v>
      </c>
      <c r="E248" s="109">
        <v>22113</v>
      </c>
      <c r="F248" s="109">
        <v>22095</v>
      </c>
      <c r="G248" s="109">
        <v>30009</v>
      </c>
      <c r="H248" s="109" t="str">
        <f t="shared" si="7"/>
        <v>22113_22095_30009</v>
      </c>
      <c r="I248" s="15">
        <v>869.57</v>
      </c>
      <c r="J248" s="15">
        <v>181.75</v>
      </c>
      <c r="K248" s="15">
        <v>199.76</v>
      </c>
      <c r="L248" s="15">
        <v>111.1847277094725</v>
      </c>
      <c r="M248" s="15">
        <v>10</v>
      </c>
      <c r="N248" s="16">
        <v>1172.5047277094727</v>
      </c>
      <c r="O248" s="57">
        <v>1271.08</v>
      </c>
      <c r="P248" s="54">
        <v>586.13</v>
      </c>
      <c r="Q248" s="54">
        <v>187.56</v>
      </c>
      <c r="R248" s="54">
        <v>230.41</v>
      </c>
      <c r="S248" s="54">
        <v>128.4154726443648</v>
      </c>
      <c r="T248" s="54">
        <v>10</v>
      </c>
      <c r="U248" s="55">
        <v>912.10547264436491</v>
      </c>
      <c r="V248" s="56">
        <v>1024.0999999999999</v>
      </c>
      <c r="W248" s="17">
        <v>982.17000000000007</v>
      </c>
      <c r="X248" s="17">
        <v>167.17</v>
      </c>
      <c r="Y248" s="17">
        <v>91.74</v>
      </c>
      <c r="Z248" s="17">
        <v>51.129879173621042</v>
      </c>
      <c r="AA248" s="17">
        <v>10</v>
      </c>
      <c r="AB248" s="59">
        <v>1210.4698791736212</v>
      </c>
      <c r="AC248" s="127">
        <v>1261.0800000000002</v>
      </c>
    </row>
    <row r="249" spans="1:30" ht="15" thickBot="1" x14ac:dyDescent="0.35">
      <c r="A249" s="153"/>
      <c r="B249" s="156"/>
      <c r="C249" s="22" t="s">
        <v>106</v>
      </c>
      <c r="D249" s="22" t="s">
        <v>107</v>
      </c>
      <c r="E249" s="110">
        <v>22113</v>
      </c>
      <c r="F249" s="110">
        <v>22095</v>
      </c>
      <c r="G249" s="110">
        <v>22094</v>
      </c>
      <c r="H249" s="110" t="str">
        <f t="shared" si="7"/>
        <v>22113_22095_22094</v>
      </c>
      <c r="I249" s="18">
        <v>654.28000000000009</v>
      </c>
      <c r="J249" s="18">
        <v>0</v>
      </c>
      <c r="K249" s="18">
        <v>0</v>
      </c>
      <c r="L249" s="18">
        <v>0</v>
      </c>
      <c r="M249" s="18">
        <v>0</v>
      </c>
      <c r="N249" s="19">
        <v>654.28000000000009</v>
      </c>
      <c r="O249" s="69">
        <v>654.28000000000009</v>
      </c>
      <c r="P249" s="70">
        <v>260.09999999999997</v>
      </c>
      <c r="Q249" s="70">
        <v>0</v>
      </c>
      <c r="R249" s="70">
        <v>0</v>
      </c>
      <c r="S249" s="70">
        <v>0</v>
      </c>
      <c r="T249" s="70">
        <v>0</v>
      </c>
      <c r="U249" s="71">
        <v>260.09999999999997</v>
      </c>
      <c r="V249" s="72">
        <v>260.09999999999997</v>
      </c>
      <c r="W249" s="20">
        <v>464.08</v>
      </c>
      <c r="X249" s="20">
        <v>0</v>
      </c>
      <c r="Y249" s="20">
        <v>0</v>
      </c>
      <c r="Z249" s="20">
        <v>0</v>
      </c>
      <c r="AA249" s="20">
        <v>0</v>
      </c>
      <c r="AB249" s="75">
        <v>464.08</v>
      </c>
      <c r="AC249" s="128">
        <v>464.08</v>
      </c>
    </row>
    <row r="250" spans="1:30" x14ac:dyDescent="0.3">
      <c r="A250" s="157">
        <v>23</v>
      </c>
      <c r="B250" s="159" t="s">
        <v>108</v>
      </c>
      <c r="C250" s="113" t="s">
        <v>105</v>
      </c>
      <c r="D250" s="113" t="s">
        <v>106</v>
      </c>
      <c r="E250" s="114">
        <v>22095</v>
      </c>
      <c r="F250" s="114">
        <v>22113</v>
      </c>
      <c r="G250" s="114">
        <v>90015</v>
      </c>
      <c r="H250" s="114" t="str">
        <f t="shared" si="7"/>
        <v>22095_22113_90015</v>
      </c>
      <c r="I250" s="77">
        <v>947.32</v>
      </c>
      <c r="J250" s="77">
        <v>155.47</v>
      </c>
      <c r="K250" s="77">
        <v>211.26</v>
      </c>
      <c r="L250" s="77">
        <v>117.58553051613515</v>
      </c>
      <c r="M250" s="77">
        <v>12</v>
      </c>
      <c r="N250" s="78">
        <v>1232.3755305161351</v>
      </c>
      <c r="O250" s="79">
        <v>1338.0500000000002</v>
      </c>
      <c r="P250" s="51">
        <v>807.44</v>
      </c>
      <c r="Q250" s="51">
        <v>174.75</v>
      </c>
      <c r="R250" s="51">
        <v>193.54</v>
      </c>
      <c r="S250" s="51">
        <v>107.86654474888398</v>
      </c>
      <c r="T250" s="51">
        <v>12</v>
      </c>
      <c r="U250" s="52">
        <v>1102.0565447488841</v>
      </c>
      <c r="V250" s="80">
        <v>1199.73</v>
      </c>
      <c r="W250" s="81">
        <v>1404.88</v>
      </c>
      <c r="X250" s="81">
        <v>148.51</v>
      </c>
      <c r="Y250" s="81">
        <v>92.93</v>
      </c>
      <c r="Z250" s="81">
        <v>51.793107386141315</v>
      </c>
      <c r="AA250" s="81">
        <v>12</v>
      </c>
      <c r="AB250" s="82">
        <v>1617.1831073861415</v>
      </c>
      <c r="AC250" s="129">
        <v>1670.3200000000002</v>
      </c>
    </row>
    <row r="251" spans="1:30" x14ac:dyDescent="0.3">
      <c r="A251" s="149"/>
      <c r="B251" s="150"/>
      <c r="C251" s="107" t="s">
        <v>105</v>
      </c>
      <c r="D251" s="107" t="s">
        <v>109</v>
      </c>
      <c r="E251" s="115">
        <v>22095</v>
      </c>
      <c r="F251" s="115">
        <v>22113</v>
      </c>
      <c r="G251" s="115">
        <v>22112</v>
      </c>
      <c r="H251" s="115" t="str">
        <f t="shared" si="7"/>
        <v>22095_22113_22112</v>
      </c>
      <c r="I251" s="83">
        <v>131.59</v>
      </c>
      <c r="J251" s="83">
        <v>0</v>
      </c>
      <c r="K251" s="83">
        <v>0</v>
      </c>
      <c r="L251" s="83">
        <v>0</v>
      </c>
      <c r="M251" s="83">
        <v>0</v>
      </c>
      <c r="N251" s="84">
        <v>131.59</v>
      </c>
      <c r="O251" s="85">
        <v>131.59</v>
      </c>
      <c r="P251" s="54">
        <v>67.600000000000009</v>
      </c>
      <c r="Q251" s="54">
        <v>0</v>
      </c>
      <c r="R251" s="54">
        <v>0</v>
      </c>
      <c r="S251" s="54">
        <v>0</v>
      </c>
      <c r="T251" s="54">
        <v>0</v>
      </c>
      <c r="U251" s="55">
        <v>67.600000000000009</v>
      </c>
      <c r="V251" s="86">
        <v>67.600000000000009</v>
      </c>
      <c r="W251" s="87">
        <v>161.20999999999998</v>
      </c>
      <c r="X251" s="87">
        <v>0</v>
      </c>
      <c r="Y251" s="87">
        <v>0</v>
      </c>
      <c r="Z251" s="87">
        <v>0</v>
      </c>
      <c r="AA251" s="87">
        <v>0</v>
      </c>
      <c r="AB251" s="88">
        <v>161.20999999999998</v>
      </c>
      <c r="AC251" s="130">
        <v>161.20999999999998</v>
      </c>
    </row>
    <row r="252" spans="1:30" x14ac:dyDescent="0.3">
      <c r="A252" s="149"/>
      <c r="B252" s="150"/>
      <c r="C252" s="107" t="s">
        <v>109</v>
      </c>
      <c r="D252" s="107" t="s">
        <v>105</v>
      </c>
      <c r="E252" s="115">
        <v>22112</v>
      </c>
      <c r="F252" s="115">
        <v>22113</v>
      </c>
      <c r="G252" s="115">
        <v>22095</v>
      </c>
      <c r="H252" s="115" t="str">
        <f t="shared" si="7"/>
        <v>22112_22113_22095</v>
      </c>
      <c r="I252" s="83">
        <v>129.16</v>
      </c>
      <c r="J252" s="83">
        <v>0</v>
      </c>
      <c r="K252" s="83">
        <v>0</v>
      </c>
      <c r="L252" s="83">
        <v>0</v>
      </c>
      <c r="M252" s="83">
        <v>0</v>
      </c>
      <c r="N252" s="84">
        <v>129.16</v>
      </c>
      <c r="O252" s="85">
        <v>129.16</v>
      </c>
      <c r="P252" s="54">
        <v>85.8</v>
      </c>
      <c r="Q252" s="54">
        <v>0</v>
      </c>
      <c r="R252" s="54">
        <v>0</v>
      </c>
      <c r="S252" s="54">
        <v>0</v>
      </c>
      <c r="T252" s="54">
        <v>0</v>
      </c>
      <c r="U252" s="55">
        <v>85.8</v>
      </c>
      <c r="V252" s="86">
        <v>85.8</v>
      </c>
      <c r="W252" s="87">
        <v>104.86</v>
      </c>
      <c r="X252" s="87">
        <v>0</v>
      </c>
      <c r="Y252" s="87">
        <v>0</v>
      </c>
      <c r="Z252" s="87">
        <v>0</v>
      </c>
      <c r="AA252" s="87">
        <v>0</v>
      </c>
      <c r="AB252" s="88">
        <v>104.86</v>
      </c>
      <c r="AC252" s="130">
        <v>104.86</v>
      </c>
    </row>
    <row r="253" spans="1:30" x14ac:dyDescent="0.3">
      <c r="A253" s="149"/>
      <c r="B253" s="150"/>
      <c r="C253" s="107" t="s">
        <v>109</v>
      </c>
      <c r="D253" s="107" t="s">
        <v>106</v>
      </c>
      <c r="E253" s="115">
        <v>22112</v>
      </c>
      <c r="F253" s="115">
        <v>22113</v>
      </c>
      <c r="G253" s="115">
        <v>90015</v>
      </c>
      <c r="H253" s="115" t="str">
        <f t="shared" si="7"/>
        <v>22112_22113_90015</v>
      </c>
      <c r="I253" s="83">
        <v>29.32</v>
      </c>
      <c r="J253" s="83">
        <v>0</v>
      </c>
      <c r="K253" s="83">
        <v>0</v>
      </c>
      <c r="L253" s="83">
        <v>0</v>
      </c>
      <c r="M253" s="83">
        <v>0</v>
      </c>
      <c r="N253" s="84">
        <v>29.32</v>
      </c>
      <c r="O253" s="85">
        <v>29.32</v>
      </c>
      <c r="P253" s="54">
        <v>25.44</v>
      </c>
      <c r="Q253" s="54">
        <v>0</v>
      </c>
      <c r="R253" s="54">
        <v>0</v>
      </c>
      <c r="S253" s="54">
        <v>0</v>
      </c>
      <c r="T253" s="54">
        <v>0</v>
      </c>
      <c r="U253" s="55">
        <v>25.44</v>
      </c>
      <c r="V253" s="86">
        <v>25.44</v>
      </c>
      <c r="W253" s="87">
        <v>20.83</v>
      </c>
      <c r="X253" s="87">
        <v>0</v>
      </c>
      <c r="Y253" s="87">
        <v>0</v>
      </c>
      <c r="Z253" s="87">
        <v>0</v>
      </c>
      <c r="AA253" s="87">
        <v>0</v>
      </c>
      <c r="AB253" s="88">
        <v>20.83</v>
      </c>
      <c r="AC253" s="130">
        <v>20.83</v>
      </c>
    </row>
    <row r="254" spans="1:30" s="39" customFormat="1" x14ac:dyDescent="0.3">
      <c r="A254" s="149"/>
      <c r="B254" s="150"/>
      <c r="C254" s="21" t="s">
        <v>106</v>
      </c>
      <c r="D254" s="21" t="s">
        <v>105</v>
      </c>
      <c r="E254" s="109">
        <v>22150</v>
      </c>
      <c r="F254" s="109">
        <v>22113</v>
      </c>
      <c r="G254" s="109">
        <v>22095</v>
      </c>
      <c r="H254" s="109" t="str">
        <f t="shared" si="7"/>
        <v>22150_22113_22095</v>
      </c>
      <c r="I254" s="15">
        <v>1394.57</v>
      </c>
      <c r="J254" s="15">
        <v>181.75</v>
      </c>
      <c r="K254" s="15">
        <v>199.76</v>
      </c>
      <c r="L254" s="15">
        <v>111.1847277094725</v>
      </c>
      <c r="M254" s="15">
        <v>10</v>
      </c>
      <c r="N254" s="16">
        <v>1697.5047277094725</v>
      </c>
      <c r="O254" s="85">
        <v>1796.08</v>
      </c>
      <c r="P254" s="54">
        <v>760.41000000000008</v>
      </c>
      <c r="Q254" s="54">
        <v>187.56</v>
      </c>
      <c r="R254" s="54">
        <v>230.41</v>
      </c>
      <c r="S254" s="54">
        <v>128.4154726443648</v>
      </c>
      <c r="T254" s="54">
        <v>10</v>
      </c>
      <c r="U254" s="55">
        <v>1086.3854726443649</v>
      </c>
      <c r="V254" s="86">
        <v>1198.3800000000001</v>
      </c>
      <c r="W254" s="87">
        <v>1341.28</v>
      </c>
      <c r="X254" s="87">
        <v>167.17</v>
      </c>
      <c r="Y254" s="87">
        <v>91.74</v>
      </c>
      <c r="Z254" s="87">
        <v>51.129879173621042</v>
      </c>
      <c r="AA254" s="87">
        <v>10</v>
      </c>
      <c r="AB254" s="88">
        <v>1569.5798791736211</v>
      </c>
      <c r="AC254" s="130">
        <v>1620.19</v>
      </c>
    </row>
    <row r="255" spans="1:30" ht="15" thickBot="1" x14ac:dyDescent="0.35">
      <c r="A255" s="158"/>
      <c r="B255" s="160"/>
      <c r="C255" s="116" t="s">
        <v>106</v>
      </c>
      <c r="D255" s="116" t="s">
        <v>109</v>
      </c>
      <c r="E255" s="117">
        <v>22150</v>
      </c>
      <c r="F255" s="117">
        <v>22113</v>
      </c>
      <c r="G255" s="117">
        <v>22112</v>
      </c>
      <c r="H255" s="117" t="str">
        <f t="shared" si="7"/>
        <v>22150_22113_22112</v>
      </c>
      <c r="I255" s="89">
        <v>9.92</v>
      </c>
      <c r="J255" s="89">
        <v>0</v>
      </c>
      <c r="K255" s="89">
        <v>0</v>
      </c>
      <c r="L255" s="89">
        <v>0</v>
      </c>
      <c r="M255" s="89">
        <v>0</v>
      </c>
      <c r="N255" s="90">
        <v>9.92</v>
      </c>
      <c r="O255" s="91">
        <v>9.92</v>
      </c>
      <c r="P255" s="70">
        <v>26.77</v>
      </c>
      <c r="Q255" s="70">
        <v>0</v>
      </c>
      <c r="R255" s="70">
        <v>0</v>
      </c>
      <c r="S255" s="70">
        <v>0</v>
      </c>
      <c r="T255" s="70">
        <v>0</v>
      </c>
      <c r="U255" s="71">
        <v>26.77</v>
      </c>
      <c r="V255" s="92">
        <v>26.77</v>
      </c>
      <c r="W255" s="93">
        <v>30.87</v>
      </c>
      <c r="X255" s="93">
        <v>0</v>
      </c>
      <c r="Y255" s="93">
        <v>0</v>
      </c>
      <c r="Z255" s="93">
        <v>0</v>
      </c>
      <c r="AA255" s="93">
        <v>0</v>
      </c>
      <c r="AB255" s="94">
        <v>30.87</v>
      </c>
      <c r="AC255" s="131">
        <v>30.87</v>
      </c>
    </row>
    <row r="256" spans="1:30" s="41" customFormat="1" x14ac:dyDescent="0.3">
      <c r="A256" s="149">
        <v>24</v>
      </c>
      <c r="B256" s="150" t="s">
        <v>119</v>
      </c>
      <c r="C256" s="107" t="s">
        <v>105</v>
      </c>
      <c r="D256" s="107" t="s">
        <v>106</v>
      </c>
      <c r="E256" s="115">
        <v>90015</v>
      </c>
      <c r="F256" s="115">
        <v>90020</v>
      </c>
      <c r="G256" s="115">
        <v>22084</v>
      </c>
      <c r="H256" s="115" t="str">
        <f t="shared" si="7"/>
        <v>90015_90020_22084</v>
      </c>
      <c r="I256" s="83">
        <v>852.03000000000009</v>
      </c>
      <c r="J256" s="83">
        <v>148.51</v>
      </c>
      <c r="K256" s="83">
        <v>211.26</v>
      </c>
      <c r="L256" s="83">
        <v>117.58553051613515</v>
      </c>
      <c r="M256" s="83">
        <v>12</v>
      </c>
      <c r="N256" s="84">
        <v>1130.1255305161353</v>
      </c>
      <c r="O256" s="85">
        <v>1235.8000000000002</v>
      </c>
      <c r="P256" s="54">
        <v>741.67</v>
      </c>
      <c r="Q256" s="54">
        <v>159.16999999999999</v>
      </c>
      <c r="R256" s="54">
        <v>192.28</v>
      </c>
      <c r="S256" s="54">
        <v>107.16430311209783</v>
      </c>
      <c r="T256" s="54">
        <v>12</v>
      </c>
      <c r="U256" s="55">
        <v>1020.0043031120978</v>
      </c>
      <c r="V256" s="86">
        <v>1117.1199999999999</v>
      </c>
      <c r="W256" s="87">
        <v>1156.94</v>
      </c>
      <c r="X256" s="87">
        <v>130.01</v>
      </c>
      <c r="Y256" s="87">
        <v>92.93</v>
      </c>
      <c r="Z256" s="87">
        <v>51.793107386141315</v>
      </c>
      <c r="AA256" s="87">
        <v>12</v>
      </c>
      <c r="AB256" s="88">
        <v>1350.7431073861414</v>
      </c>
      <c r="AC256" s="130">
        <v>1403.88</v>
      </c>
      <c r="AD256" s="40"/>
    </row>
    <row r="257" spans="1:30" s="41" customFormat="1" x14ac:dyDescent="0.3">
      <c r="A257" s="149"/>
      <c r="B257" s="150"/>
      <c r="C257" s="107" t="s">
        <v>105</v>
      </c>
      <c r="D257" s="107" t="s">
        <v>118</v>
      </c>
      <c r="E257" s="115">
        <v>22113</v>
      </c>
      <c r="F257" s="115">
        <v>90015</v>
      </c>
      <c r="G257" s="115">
        <v>90010</v>
      </c>
      <c r="H257" s="115" t="str">
        <f t="shared" ref="H257:H320" si="9">CONCATENATE(E257,"_",F257,"_",G257)</f>
        <v>22113_90015_90010</v>
      </c>
      <c r="I257" s="83">
        <v>124.62</v>
      </c>
      <c r="J257" s="83">
        <v>6.96</v>
      </c>
      <c r="K257" s="83">
        <v>0</v>
      </c>
      <c r="L257" s="83">
        <v>0</v>
      </c>
      <c r="M257" s="83">
        <v>0</v>
      </c>
      <c r="N257" s="84">
        <v>131.58000000000001</v>
      </c>
      <c r="O257" s="85">
        <v>131.58000000000001</v>
      </c>
      <c r="P257" s="54">
        <v>91.24</v>
      </c>
      <c r="Q257" s="54">
        <v>15.58</v>
      </c>
      <c r="R257" s="54">
        <v>1.26</v>
      </c>
      <c r="S257" s="54">
        <v>0.70224163678616225</v>
      </c>
      <c r="T257" s="54">
        <v>0</v>
      </c>
      <c r="U257" s="55">
        <v>107.52224163678615</v>
      </c>
      <c r="V257" s="86">
        <v>108.08</v>
      </c>
      <c r="W257" s="87">
        <v>268.77999999999997</v>
      </c>
      <c r="X257" s="87">
        <v>18.5</v>
      </c>
      <c r="Y257" s="87">
        <v>0</v>
      </c>
      <c r="Z257" s="87">
        <v>0</v>
      </c>
      <c r="AA257" s="87">
        <v>0</v>
      </c>
      <c r="AB257" s="88">
        <v>287.27999999999997</v>
      </c>
      <c r="AC257" s="130">
        <v>287.27999999999997</v>
      </c>
      <c r="AD257" s="40"/>
    </row>
    <row r="258" spans="1:30" s="41" customFormat="1" ht="15" thickBot="1" x14ac:dyDescent="0.35">
      <c r="A258" s="149"/>
      <c r="B258" s="150"/>
      <c r="C258" s="107" t="s">
        <v>118</v>
      </c>
      <c r="D258" s="107" t="s">
        <v>106</v>
      </c>
      <c r="E258" s="115">
        <v>90010</v>
      </c>
      <c r="F258" s="115">
        <v>90020</v>
      </c>
      <c r="G258" s="115">
        <v>22084</v>
      </c>
      <c r="H258" s="115" t="str">
        <f t="shared" si="9"/>
        <v>90010_90020_22084</v>
      </c>
      <c r="I258" s="83">
        <v>101.14</v>
      </c>
      <c r="J258" s="83">
        <v>0</v>
      </c>
      <c r="K258" s="83">
        <v>0</v>
      </c>
      <c r="L258" s="83">
        <v>0</v>
      </c>
      <c r="M258" s="83">
        <v>0</v>
      </c>
      <c r="N258" s="84">
        <v>101.14</v>
      </c>
      <c r="O258" s="85">
        <v>101.14</v>
      </c>
      <c r="P258" s="54">
        <v>52.4</v>
      </c>
      <c r="Q258" s="54">
        <v>3.58</v>
      </c>
      <c r="R258" s="54">
        <v>4.8099999999999996</v>
      </c>
      <c r="S258" s="54">
        <v>2.6807795816995554</v>
      </c>
      <c r="T258" s="54">
        <v>0</v>
      </c>
      <c r="U258" s="55">
        <v>58.660779581699551</v>
      </c>
      <c r="V258" s="86">
        <v>60.79</v>
      </c>
      <c r="W258" s="87">
        <v>112.73</v>
      </c>
      <c r="X258" s="87">
        <v>0</v>
      </c>
      <c r="Y258" s="87">
        <v>3.5</v>
      </c>
      <c r="Z258" s="87">
        <v>1.9506712132948949</v>
      </c>
      <c r="AA258" s="87">
        <v>0</v>
      </c>
      <c r="AB258" s="88">
        <v>114.6806712132949</v>
      </c>
      <c r="AC258" s="130">
        <v>116.23</v>
      </c>
      <c r="AD258" s="40"/>
    </row>
    <row r="259" spans="1:30" x14ac:dyDescent="0.3">
      <c r="A259" s="151">
        <v>25</v>
      </c>
      <c r="B259" s="154" t="s">
        <v>128</v>
      </c>
      <c r="C259" s="74" t="s">
        <v>129</v>
      </c>
      <c r="D259" s="74" t="s">
        <v>130</v>
      </c>
      <c r="E259" s="108">
        <v>30221</v>
      </c>
      <c r="F259" s="108">
        <v>30220</v>
      </c>
      <c r="G259" s="108">
        <v>30210</v>
      </c>
      <c r="H259" s="108" t="str">
        <f t="shared" si="9"/>
        <v>30221_30220_30210</v>
      </c>
      <c r="I259" s="12">
        <v>233.82</v>
      </c>
      <c r="J259" s="12">
        <v>38.01</v>
      </c>
      <c r="K259" s="12">
        <v>10.71</v>
      </c>
      <c r="L259" s="12">
        <v>5.9610954834223593</v>
      </c>
      <c r="M259" s="12">
        <v>14</v>
      </c>
      <c r="N259" s="13">
        <v>291.79109548342234</v>
      </c>
      <c r="O259" s="67">
        <v>310.53999999999996</v>
      </c>
      <c r="P259" s="51">
        <v>178.93</v>
      </c>
      <c r="Q259" s="51">
        <v>20.21</v>
      </c>
      <c r="R259" s="51">
        <v>1.31</v>
      </c>
      <c r="S259" s="51">
        <v>0.73010836840466076</v>
      </c>
      <c r="T259" s="51">
        <v>14</v>
      </c>
      <c r="U259" s="52">
        <v>213.87010836840469</v>
      </c>
      <c r="V259" s="53">
        <v>228.45000000000002</v>
      </c>
      <c r="W259" s="14">
        <v>179.51</v>
      </c>
      <c r="X259" s="14">
        <v>13.07</v>
      </c>
      <c r="Y259" s="14">
        <v>5.47</v>
      </c>
      <c r="Z259" s="14">
        <v>3.0486204390637357</v>
      </c>
      <c r="AA259" s="14">
        <v>12</v>
      </c>
      <c r="AB259" s="76">
        <v>207.62862043906372</v>
      </c>
      <c r="AC259" s="126">
        <v>222.04999999999998</v>
      </c>
    </row>
    <row r="260" spans="1:30" x14ac:dyDescent="0.3">
      <c r="A260" s="152"/>
      <c r="B260" s="155"/>
      <c r="C260" s="21" t="s">
        <v>129</v>
      </c>
      <c r="D260" s="21" t="s">
        <v>131</v>
      </c>
      <c r="E260" s="109">
        <v>30221</v>
      </c>
      <c r="F260" s="109">
        <v>30220</v>
      </c>
      <c r="G260" s="109">
        <v>30222</v>
      </c>
      <c r="H260" s="109" t="str">
        <f t="shared" si="9"/>
        <v>30221_30220_30222</v>
      </c>
      <c r="I260" s="15">
        <v>552.02</v>
      </c>
      <c r="J260" s="15">
        <v>47.7</v>
      </c>
      <c r="K260" s="15">
        <v>13.6</v>
      </c>
      <c r="L260" s="15">
        <v>7.5696450583141068</v>
      </c>
      <c r="M260" s="15">
        <v>0</v>
      </c>
      <c r="N260" s="16">
        <v>607.28964505831414</v>
      </c>
      <c r="O260" s="57">
        <v>613.31999999999994</v>
      </c>
      <c r="P260" s="54">
        <v>494.88</v>
      </c>
      <c r="Q260" s="54">
        <v>34.57</v>
      </c>
      <c r="R260" s="54">
        <v>11.07</v>
      </c>
      <c r="S260" s="54">
        <v>6.1696943803355682</v>
      </c>
      <c r="T260" s="54">
        <v>0</v>
      </c>
      <c r="U260" s="55">
        <v>535.61969438033566</v>
      </c>
      <c r="V260" s="56">
        <v>540.52</v>
      </c>
      <c r="W260" s="17">
        <v>569.13</v>
      </c>
      <c r="X260" s="17">
        <v>88.17</v>
      </c>
      <c r="Y260" s="17">
        <v>0.42</v>
      </c>
      <c r="Z260" s="17">
        <v>0.23408054559538738</v>
      </c>
      <c r="AA260" s="17">
        <v>0</v>
      </c>
      <c r="AB260" s="59">
        <v>657.53408054559532</v>
      </c>
      <c r="AC260" s="127">
        <v>657.71999999999991</v>
      </c>
    </row>
    <row r="261" spans="1:30" x14ac:dyDescent="0.3">
      <c r="A261" s="152"/>
      <c r="B261" s="155"/>
      <c r="C261" s="21" t="s">
        <v>130</v>
      </c>
      <c r="D261" s="21" t="s">
        <v>129</v>
      </c>
      <c r="E261" s="109">
        <v>30210</v>
      </c>
      <c r="F261" s="109">
        <v>30220</v>
      </c>
      <c r="G261" s="109">
        <v>30221</v>
      </c>
      <c r="H261" s="109" t="str">
        <f t="shared" si="9"/>
        <v>30210_30220_30221</v>
      </c>
      <c r="I261" s="15">
        <v>161.47999999999999</v>
      </c>
      <c r="J261" s="15">
        <v>9.2200000000000006</v>
      </c>
      <c r="K261" s="15">
        <v>5.46</v>
      </c>
      <c r="L261" s="15">
        <v>3.0389898542937517</v>
      </c>
      <c r="M261" s="15">
        <v>14</v>
      </c>
      <c r="N261" s="16">
        <v>187.73898985429375</v>
      </c>
      <c r="O261" s="57">
        <v>204.16</v>
      </c>
      <c r="P261" s="54">
        <v>245.18</v>
      </c>
      <c r="Q261" s="54">
        <v>14.59</v>
      </c>
      <c r="R261" s="54">
        <v>7.83</v>
      </c>
      <c r="S261" s="54">
        <v>4.3639301714568655</v>
      </c>
      <c r="T261" s="54">
        <v>14</v>
      </c>
      <c r="U261" s="55">
        <v>278.13393017145683</v>
      </c>
      <c r="V261" s="56">
        <v>295.60000000000002</v>
      </c>
      <c r="W261" s="17">
        <v>318.09999999999997</v>
      </c>
      <c r="X261" s="17">
        <v>19.09</v>
      </c>
      <c r="Y261" s="17">
        <v>12.91</v>
      </c>
      <c r="Z261" s="17">
        <v>7.1951901038963131</v>
      </c>
      <c r="AA261" s="17">
        <v>12</v>
      </c>
      <c r="AB261" s="59">
        <v>356.38519010389626</v>
      </c>
      <c r="AC261" s="127">
        <v>374.09999999999997</v>
      </c>
    </row>
    <row r="262" spans="1:30" x14ac:dyDescent="0.3">
      <c r="A262" s="152"/>
      <c r="B262" s="155"/>
      <c r="C262" s="21" t="s">
        <v>130</v>
      </c>
      <c r="D262" s="21" t="s">
        <v>131</v>
      </c>
      <c r="E262" s="109">
        <v>30210</v>
      </c>
      <c r="F262" s="109">
        <v>30220</v>
      </c>
      <c r="G262" s="109">
        <v>30222</v>
      </c>
      <c r="H262" s="109" t="str">
        <f t="shared" si="9"/>
        <v>30210_30220_30222</v>
      </c>
      <c r="I262" s="15">
        <v>300.83</v>
      </c>
      <c r="J262" s="15">
        <v>81.44</v>
      </c>
      <c r="K262" s="15">
        <v>42.25</v>
      </c>
      <c r="L262" s="15">
        <v>23.51599292013022</v>
      </c>
      <c r="M262" s="15">
        <v>15</v>
      </c>
      <c r="N262" s="16">
        <v>420.78599292013018</v>
      </c>
      <c r="O262" s="57">
        <v>454.52</v>
      </c>
      <c r="P262" s="54">
        <v>327.49</v>
      </c>
      <c r="Q262" s="54">
        <v>32.25</v>
      </c>
      <c r="R262" s="54">
        <v>20.27</v>
      </c>
      <c r="S262" s="54">
        <v>11.297172998139292</v>
      </c>
      <c r="T262" s="54">
        <v>15</v>
      </c>
      <c r="U262" s="55">
        <v>386.03717299813928</v>
      </c>
      <c r="V262" s="56">
        <v>410.01</v>
      </c>
      <c r="W262" s="17">
        <v>352.06</v>
      </c>
      <c r="X262" s="17">
        <v>8.01</v>
      </c>
      <c r="Y262" s="17">
        <v>6.44</v>
      </c>
      <c r="Z262" s="17">
        <v>3.5892350324626068</v>
      </c>
      <c r="AA262" s="17">
        <v>15</v>
      </c>
      <c r="AB262" s="59">
        <v>378.65923503246262</v>
      </c>
      <c r="AC262" s="127">
        <v>396.51</v>
      </c>
    </row>
    <row r="263" spans="1:30" x14ac:dyDescent="0.3">
      <c r="A263" s="152"/>
      <c r="B263" s="155"/>
      <c r="C263" s="21" t="s">
        <v>131</v>
      </c>
      <c r="D263" s="21" t="s">
        <v>129</v>
      </c>
      <c r="E263" s="109">
        <v>30222</v>
      </c>
      <c r="F263" s="109">
        <v>30220</v>
      </c>
      <c r="G263" s="109">
        <v>30221</v>
      </c>
      <c r="H263" s="109" t="str">
        <f t="shared" si="9"/>
        <v>30222_30220_30221</v>
      </c>
      <c r="I263" s="15">
        <v>529.78</v>
      </c>
      <c r="J263" s="15">
        <v>69.31</v>
      </c>
      <c r="K263" s="15">
        <v>14.1</v>
      </c>
      <c r="L263" s="15">
        <v>7.8479408325168309</v>
      </c>
      <c r="M263" s="15">
        <v>0</v>
      </c>
      <c r="N263" s="16">
        <v>606.9379408325168</v>
      </c>
      <c r="O263" s="57">
        <v>613.18999999999994</v>
      </c>
      <c r="P263" s="54">
        <v>418.54</v>
      </c>
      <c r="Q263" s="54">
        <v>68.260000000000005</v>
      </c>
      <c r="R263" s="54">
        <v>28.83</v>
      </c>
      <c r="S263" s="54">
        <v>16.067957451226235</v>
      </c>
      <c r="T263" s="54">
        <v>0</v>
      </c>
      <c r="U263" s="55">
        <v>502.86795745122623</v>
      </c>
      <c r="V263" s="56">
        <v>515.63</v>
      </c>
      <c r="W263" s="17">
        <v>706.02</v>
      </c>
      <c r="X263" s="17">
        <v>86.1</v>
      </c>
      <c r="Y263" s="17">
        <v>0</v>
      </c>
      <c r="Z263" s="17">
        <v>0</v>
      </c>
      <c r="AA263" s="17">
        <v>0</v>
      </c>
      <c r="AB263" s="59">
        <v>792.12</v>
      </c>
      <c r="AC263" s="127">
        <v>792.12</v>
      </c>
    </row>
    <row r="264" spans="1:30" ht="15" thickBot="1" x14ac:dyDescent="0.35">
      <c r="A264" s="153"/>
      <c r="B264" s="156"/>
      <c r="C264" s="22" t="s">
        <v>131</v>
      </c>
      <c r="D264" s="22" t="s">
        <v>130</v>
      </c>
      <c r="E264" s="110">
        <v>30222</v>
      </c>
      <c r="F264" s="110">
        <v>30220</v>
      </c>
      <c r="G264" s="110">
        <v>30210</v>
      </c>
      <c r="H264" s="110" t="str">
        <f t="shared" si="9"/>
        <v>30222_30220_30210</v>
      </c>
      <c r="I264" s="18">
        <v>144.22</v>
      </c>
      <c r="J264" s="18">
        <v>10.199999999999999</v>
      </c>
      <c r="K264" s="18">
        <v>14.46</v>
      </c>
      <c r="L264" s="18">
        <v>8.0483137899427941</v>
      </c>
      <c r="M264" s="18">
        <v>15</v>
      </c>
      <c r="N264" s="19">
        <v>177.46831378994278</v>
      </c>
      <c r="O264" s="69">
        <v>198.88</v>
      </c>
      <c r="P264" s="70">
        <v>144.39000000000001</v>
      </c>
      <c r="Q264" s="70">
        <v>10.19</v>
      </c>
      <c r="R264" s="70">
        <v>13.13</v>
      </c>
      <c r="S264" s="70">
        <v>7.3178037230177067</v>
      </c>
      <c r="T264" s="70">
        <v>15</v>
      </c>
      <c r="U264" s="71">
        <v>176.89780372301772</v>
      </c>
      <c r="V264" s="72">
        <v>197.71</v>
      </c>
      <c r="W264" s="20">
        <v>163.18</v>
      </c>
      <c r="X264" s="20">
        <v>6.13</v>
      </c>
      <c r="Y264" s="20">
        <v>17.440000000000001</v>
      </c>
      <c r="Z264" s="20">
        <v>9.7199159885322768</v>
      </c>
      <c r="AA264" s="20">
        <v>15</v>
      </c>
      <c r="AB264" s="75">
        <v>194.02991598853228</v>
      </c>
      <c r="AC264" s="128">
        <v>216.75</v>
      </c>
    </row>
    <row r="265" spans="1:30" x14ac:dyDescent="0.3">
      <c r="A265" s="152">
        <v>26</v>
      </c>
      <c r="B265" s="155" t="s">
        <v>132</v>
      </c>
      <c r="C265" s="21" t="s">
        <v>133</v>
      </c>
      <c r="D265" s="21" t="s">
        <v>134</v>
      </c>
      <c r="E265" s="109">
        <v>30045</v>
      </c>
      <c r="F265" s="109">
        <v>30040</v>
      </c>
      <c r="G265" s="109">
        <v>30221</v>
      </c>
      <c r="H265" s="109" t="str">
        <f t="shared" si="9"/>
        <v>30045_30040_30221</v>
      </c>
      <c r="I265" s="15">
        <v>735.13</v>
      </c>
      <c r="J265" s="15">
        <v>85.72</v>
      </c>
      <c r="K265" s="15">
        <v>24.31</v>
      </c>
      <c r="L265" s="15">
        <v>13.530740541736465</v>
      </c>
      <c r="M265" s="15">
        <v>6</v>
      </c>
      <c r="N265" s="16">
        <v>840.38074054173649</v>
      </c>
      <c r="O265" s="57">
        <v>857.16</v>
      </c>
      <c r="P265" s="54">
        <v>651.20999999999992</v>
      </c>
      <c r="Q265" s="54">
        <v>54.25</v>
      </c>
      <c r="R265" s="54">
        <v>10.92</v>
      </c>
      <c r="S265" s="54">
        <v>6.0860941854800723</v>
      </c>
      <c r="T265" s="54">
        <v>6</v>
      </c>
      <c r="U265" s="55">
        <v>717.54609418548</v>
      </c>
      <c r="V265" s="56">
        <v>728.37999999999988</v>
      </c>
      <c r="W265" s="17">
        <v>707.53000000000009</v>
      </c>
      <c r="X265" s="17">
        <v>101.24</v>
      </c>
      <c r="Y265" s="17">
        <v>5.89</v>
      </c>
      <c r="Z265" s="17">
        <v>3.2827009846591229</v>
      </c>
      <c r="AA265" s="17">
        <v>6</v>
      </c>
      <c r="AB265" s="59">
        <v>818.05270098465917</v>
      </c>
      <c r="AC265" s="127">
        <v>826.66000000000008</v>
      </c>
    </row>
    <row r="266" spans="1:30" x14ac:dyDescent="0.3">
      <c r="A266" s="152"/>
      <c r="B266" s="155"/>
      <c r="C266" s="21" t="s">
        <v>133</v>
      </c>
      <c r="D266" s="21" t="s">
        <v>135</v>
      </c>
      <c r="E266" s="109">
        <v>30045</v>
      </c>
      <c r="F266" s="109">
        <v>30040</v>
      </c>
      <c r="G266" s="109">
        <v>30041</v>
      </c>
      <c r="H266" s="109" t="str">
        <f t="shared" si="9"/>
        <v>30045_30040_30041</v>
      </c>
      <c r="I266" s="15">
        <v>10.31</v>
      </c>
      <c r="J266" s="15">
        <v>17</v>
      </c>
      <c r="K266" s="15">
        <v>1.1599999999999999</v>
      </c>
      <c r="L266" s="15">
        <v>0.64564619615032082</v>
      </c>
      <c r="M266" s="15">
        <v>0</v>
      </c>
      <c r="N266" s="16">
        <v>27.955646196150322</v>
      </c>
      <c r="O266" s="57">
        <v>28.47</v>
      </c>
      <c r="P266" s="54">
        <v>46.68</v>
      </c>
      <c r="Q266" s="54">
        <v>2.4500000000000002</v>
      </c>
      <c r="R266" s="54">
        <v>0</v>
      </c>
      <c r="S266" s="54">
        <v>0</v>
      </c>
      <c r="T266" s="54">
        <v>0</v>
      </c>
      <c r="U266" s="55">
        <v>49.13</v>
      </c>
      <c r="V266" s="56">
        <v>49.13</v>
      </c>
      <c r="W266" s="17">
        <v>88.990000000000009</v>
      </c>
      <c r="X266" s="17">
        <v>0</v>
      </c>
      <c r="Y266" s="17">
        <v>0</v>
      </c>
      <c r="Z266" s="17">
        <v>0</v>
      </c>
      <c r="AA266" s="17">
        <v>0</v>
      </c>
      <c r="AB266" s="59">
        <v>88.990000000000009</v>
      </c>
      <c r="AC266" s="127">
        <v>88.990000000000009</v>
      </c>
    </row>
    <row r="267" spans="1:30" x14ac:dyDescent="0.3">
      <c r="A267" s="152"/>
      <c r="B267" s="155"/>
      <c r="C267" s="21" t="s">
        <v>134</v>
      </c>
      <c r="D267" s="21" t="s">
        <v>133</v>
      </c>
      <c r="E267" s="109">
        <v>30221</v>
      </c>
      <c r="F267" s="109">
        <v>30040</v>
      </c>
      <c r="G267" s="109">
        <v>30045</v>
      </c>
      <c r="H267" s="109" t="str">
        <f t="shared" si="9"/>
        <v>30221_30040_30045</v>
      </c>
      <c r="I267" s="15">
        <v>582.25</v>
      </c>
      <c r="J267" s="15">
        <v>78.010000000000005</v>
      </c>
      <c r="K267" s="15">
        <v>19.57</v>
      </c>
      <c r="L267" s="15">
        <v>10.892496602294637</v>
      </c>
      <c r="M267" s="15">
        <v>6</v>
      </c>
      <c r="N267" s="16">
        <v>677.1524966022946</v>
      </c>
      <c r="O267" s="57">
        <v>691.83</v>
      </c>
      <c r="P267" s="54">
        <v>545.95999999999992</v>
      </c>
      <c r="Q267" s="54">
        <v>81.709999999999994</v>
      </c>
      <c r="R267" s="54">
        <v>19.66</v>
      </c>
      <c r="S267" s="54">
        <v>10.95719887239361</v>
      </c>
      <c r="T267" s="54">
        <v>6</v>
      </c>
      <c r="U267" s="55">
        <v>644.62719887239359</v>
      </c>
      <c r="V267" s="56">
        <v>659.32999999999993</v>
      </c>
      <c r="W267" s="17">
        <v>879.53</v>
      </c>
      <c r="X267" s="17">
        <v>87.39</v>
      </c>
      <c r="Y267" s="17">
        <v>12.91</v>
      </c>
      <c r="Z267" s="17">
        <v>7.1951901038963131</v>
      </c>
      <c r="AA267" s="17">
        <v>6</v>
      </c>
      <c r="AB267" s="59">
        <v>980.11519010389623</v>
      </c>
      <c r="AC267" s="127">
        <v>991.82999999999993</v>
      </c>
    </row>
    <row r="268" spans="1:30" x14ac:dyDescent="0.3">
      <c r="A268" s="152"/>
      <c r="B268" s="155"/>
      <c r="C268" s="21" t="s">
        <v>134</v>
      </c>
      <c r="D268" s="21" t="s">
        <v>135</v>
      </c>
      <c r="E268" s="109">
        <v>30221</v>
      </c>
      <c r="F268" s="109">
        <v>30040</v>
      </c>
      <c r="G268" s="109">
        <v>30041</v>
      </c>
      <c r="H268" s="109" t="str">
        <f t="shared" si="9"/>
        <v>30221_30040_30041</v>
      </c>
      <c r="I268" s="15">
        <v>109.03</v>
      </c>
      <c r="J268" s="15">
        <v>0.52</v>
      </c>
      <c r="K268" s="15">
        <v>0</v>
      </c>
      <c r="L268" s="15">
        <v>0</v>
      </c>
      <c r="M268" s="15">
        <v>8</v>
      </c>
      <c r="N268" s="16">
        <v>117.55</v>
      </c>
      <c r="O268" s="57">
        <v>125.55</v>
      </c>
      <c r="P268" s="54">
        <v>117.64</v>
      </c>
      <c r="Q268" s="54">
        <v>1.1399999999999999</v>
      </c>
      <c r="R268" s="54">
        <v>17</v>
      </c>
      <c r="S268" s="54">
        <v>9.4746887502894896</v>
      </c>
      <c r="T268" s="54">
        <v>8</v>
      </c>
      <c r="U268" s="55">
        <v>136.25468875028949</v>
      </c>
      <c r="V268" s="56">
        <v>151.78</v>
      </c>
      <c r="W268" s="17">
        <v>139.34</v>
      </c>
      <c r="X268" s="17">
        <v>17.8</v>
      </c>
      <c r="Y268" s="17">
        <v>0</v>
      </c>
      <c r="Z268" s="17">
        <v>0</v>
      </c>
      <c r="AA268" s="17">
        <v>6</v>
      </c>
      <c r="AB268" s="59">
        <v>163.14000000000001</v>
      </c>
      <c r="AC268" s="127">
        <v>169.14000000000001</v>
      </c>
    </row>
    <row r="269" spans="1:30" x14ac:dyDescent="0.3">
      <c r="A269" s="152"/>
      <c r="B269" s="155"/>
      <c r="C269" s="21" t="s">
        <v>135</v>
      </c>
      <c r="D269" s="21" t="s">
        <v>133</v>
      </c>
      <c r="E269" s="109">
        <v>30041</v>
      </c>
      <c r="F269" s="109">
        <v>30040</v>
      </c>
      <c r="G269" s="109">
        <v>30045</v>
      </c>
      <c r="H269" s="109" t="str">
        <f t="shared" si="9"/>
        <v>30041_30040_30045</v>
      </c>
      <c r="I269" s="15">
        <v>82.16</v>
      </c>
      <c r="J269" s="15">
        <v>0</v>
      </c>
      <c r="K269" s="15">
        <v>0</v>
      </c>
      <c r="L269" s="15">
        <v>0</v>
      </c>
      <c r="M269" s="15">
        <v>0</v>
      </c>
      <c r="N269" s="16">
        <v>82.16</v>
      </c>
      <c r="O269" s="57">
        <v>82.16</v>
      </c>
      <c r="P269" s="54">
        <v>50.209999999999994</v>
      </c>
      <c r="Q269" s="54">
        <v>7.04</v>
      </c>
      <c r="R269" s="54">
        <v>0</v>
      </c>
      <c r="S269" s="54">
        <v>0</v>
      </c>
      <c r="T269" s="54">
        <v>0</v>
      </c>
      <c r="U269" s="55">
        <v>57.249999999999993</v>
      </c>
      <c r="V269" s="56">
        <v>57.249999999999993</v>
      </c>
      <c r="W269" s="17">
        <v>104.37</v>
      </c>
      <c r="X269" s="17">
        <v>0</v>
      </c>
      <c r="Y269" s="17">
        <v>2.88</v>
      </c>
      <c r="Z269" s="17">
        <v>1.6051237412255135</v>
      </c>
      <c r="AA269" s="17">
        <v>0</v>
      </c>
      <c r="AB269" s="59">
        <v>105.97512374122552</v>
      </c>
      <c r="AC269" s="127">
        <v>107.25</v>
      </c>
    </row>
    <row r="270" spans="1:30" ht="15" thickBot="1" x14ac:dyDescent="0.35">
      <c r="A270" s="153"/>
      <c r="B270" s="156"/>
      <c r="C270" s="22" t="s">
        <v>135</v>
      </c>
      <c r="D270" s="22" t="s">
        <v>134</v>
      </c>
      <c r="E270" s="110">
        <v>30041</v>
      </c>
      <c r="F270" s="110">
        <v>30040</v>
      </c>
      <c r="G270" s="110">
        <v>30221</v>
      </c>
      <c r="H270" s="110" t="str">
        <f t="shared" si="9"/>
        <v>30041_30040_30221</v>
      </c>
      <c r="I270" s="18">
        <v>43.18</v>
      </c>
      <c r="J270" s="18">
        <v>0</v>
      </c>
      <c r="K270" s="18">
        <v>0</v>
      </c>
      <c r="L270" s="18">
        <v>0</v>
      </c>
      <c r="M270" s="18">
        <v>8</v>
      </c>
      <c r="N270" s="19">
        <v>51.18</v>
      </c>
      <c r="O270" s="69">
        <v>59.18</v>
      </c>
      <c r="P270" s="70">
        <v>22.56</v>
      </c>
      <c r="Q270" s="70">
        <v>0.53</v>
      </c>
      <c r="R270" s="70">
        <v>1.46</v>
      </c>
      <c r="S270" s="70">
        <v>0.81370856326015617</v>
      </c>
      <c r="T270" s="70">
        <v>8</v>
      </c>
      <c r="U270" s="71">
        <v>31.903708563260157</v>
      </c>
      <c r="V270" s="72">
        <v>40.549999999999997</v>
      </c>
      <c r="W270" s="20">
        <v>32.6</v>
      </c>
      <c r="X270" s="20">
        <v>0</v>
      </c>
      <c r="Y270" s="20">
        <v>0</v>
      </c>
      <c r="Z270" s="20">
        <v>0</v>
      </c>
      <c r="AA270" s="20">
        <v>6</v>
      </c>
      <c r="AB270" s="75">
        <v>38.6</v>
      </c>
      <c r="AC270" s="128">
        <v>44.6</v>
      </c>
    </row>
    <row r="271" spans="1:30" x14ac:dyDescent="0.3">
      <c r="A271" s="151">
        <v>27</v>
      </c>
      <c r="B271" s="154" t="s">
        <v>136</v>
      </c>
      <c r="C271" s="74" t="s">
        <v>137</v>
      </c>
      <c r="D271" s="74" t="s">
        <v>138</v>
      </c>
      <c r="E271" s="108">
        <v>96191</v>
      </c>
      <c r="F271" s="108">
        <v>30045</v>
      </c>
      <c r="G271" s="108">
        <v>96190</v>
      </c>
      <c r="H271" s="108" t="str">
        <f t="shared" si="9"/>
        <v>96191_30045_96190</v>
      </c>
      <c r="I271" s="12">
        <v>1.46</v>
      </c>
      <c r="J271" s="12">
        <v>0</v>
      </c>
      <c r="K271" s="12">
        <v>0</v>
      </c>
      <c r="L271" s="12">
        <v>0</v>
      </c>
      <c r="M271" s="12">
        <v>0</v>
      </c>
      <c r="N271" s="13">
        <v>1.46</v>
      </c>
      <c r="O271" s="67">
        <v>1.46</v>
      </c>
      <c r="P271" s="51">
        <v>1.59</v>
      </c>
      <c r="Q271" s="51">
        <v>0</v>
      </c>
      <c r="R271" s="51">
        <v>0</v>
      </c>
      <c r="S271" s="51">
        <v>0</v>
      </c>
      <c r="T271" s="51">
        <v>0</v>
      </c>
      <c r="U271" s="52">
        <v>1.59</v>
      </c>
      <c r="V271" s="53">
        <v>1.59</v>
      </c>
      <c r="W271" s="14">
        <v>2.4700000000000002</v>
      </c>
      <c r="X271" s="14">
        <v>0</v>
      </c>
      <c r="Y271" s="14">
        <v>0</v>
      </c>
      <c r="Z271" s="14">
        <v>0</v>
      </c>
      <c r="AA271" s="14">
        <v>0</v>
      </c>
      <c r="AB271" s="76">
        <v>2.4700000000000002</v>
      </c>
      <c r="AC271" s="126">
        <v>2.4700000000000002</v>
      </c>
    </row>
    <row r="272" spans="1:30" x14ac:dyDescent="0.3">
      <c r="A272" s="152"/>
      <c r="B272" s="155"/>
      <c r="C272" s="21" t="s">
        <v>137</v>
      </c>
      <c r="D272" s="21" t="s">
        <v>134</v>
      </c>
      <c r="E272" s="109">
        <v>96191</v>
      </c>
      <c r="F272" s="109">
        <v>30045</v>
      </c>
      <c r="G272" s="109">
        <v>30040</v>
      </c>
      <c r="H272" s="109" t="str">
        <f t="shared" si="9"/>
        <v>96191_30045_30040</v>
      </c>
      <c r="I272" s="15">
        <v>339.07</v>
      </c>
      <c r="J272" s="15">
        <v>45.29</v>
      </c>
      <c r="K272" s="15">
        <v>0</v>
      </c>
      <c r="L272" s="15">
        <v>0</v>
      </c>
      <c r="M272" s="15">
        <v>2</v>
      </c>
      <c r="N272" s="16">
        <v>386.36</v>
      </c>
      <c r="O272" s="57">
        <v>388.36</v>
      </c>
      <c r="P272" s="54">
        <v>269.38</v>
      </c>
      <c r="Q272" s="54">
        <v>15.57</v>
      </c>
      <c r="R272" s="54">
        <v>0</v>
      </c>
      <c r="S272" s="54">
        <v>0</v>
      </c>
      <c r="T272" s="54">
        <v>2</v>
      </c>
      <c r="U272" s="55">
        <v>286.95</v>
      </c>
      <c r="V272" s="56">
        <v>288.95</v>
      </c>
      <c r="W272" s="17">
        <v>243.79</v>
      </c>
      <c r="X272" s="17">
        <v>42.46</v>
      </c>
      <c r="Y272" s="17">
        <v>0</v>
      </c>
      <c r="Z272" s="17">
        <v>0</v>
      </c>
      <c r="AA272" s="17">
        <v>2</v>
      </c>
      <c r="AB272" s="59">
        <v>288.25</v>
      </c>
      <c r="AC272" s="127">
        <v>290.25</v>
      </c>
    </row>
    <row r="273" spans="1:29" x14ac:dyDescent="0.3">
      <c r="A273" s="152"/>
      <c r="B273" s="155"/>
      <c r="C273" s="21" t="s">
        <v>138</v>
      </c>
      <c r="D273" s="21" t="s">
        <v>137</v>
      </c>
      <c r="E273" s="109">
        <v>96190</v>
      </c>
      <c r="F273" s="109">
        <v>30045</v>
      </c>
      <c r="G273" s="109">
        <v>96191</v>
      </c>
      <c r="H273" s="109" t="str">
        <f t="shared" si="9"/>
        <v>96190_30045_96191</v>
      </c>
      <c r="I273" s="15">
        <v>1.08</v>
      </c>
      <c r="J273" s="15">
        <v>0</v>
      </c>
      <c r="K273" s="15">
        <v>0</v>
      </c>
      <c r="L273" s="15">
        <v>0</v>
      </c>
      <c r="M273" s="15">
        <v>0</v>
      </c>
      <c r="N273" s="16">
        <v>1.08</v>
      </c>
      <c r="O273" s="57">
        <v>1.08</v>
      </c>
      <c r="P273" s="54">
        <v>1.93</v>
      </c>
      <c r="Q273" s="54">
        <v>0</v>
      </c>
      <c r="R273" s="54">
        <v>0</v>
      </c>
      <c r="S273" s="54">
        <v>0</v>
      </c>
      <c r="T273" s="54">
        <v>0</v>
      </c>
      <c r="U273" s="55">
        <v>1.93</v>
      </c>
      <c r="V273" s="56">
        <v>1.93</v>
      </c>
      <c r="W273" s="17">
        <v>3.68</v>
      </c>
      <c r="X273" s="17">
        <v>0</v>
      </c>
      <c r="Y273" s="17">
        <v>0</v>
      </c>
      <c r="Z273" s="17">
        <v>0</v>
      </c>
      <c r="AA273" s="17">
        <v>0</v>
      </c>
      <c r="AB273" s="59">
        <v>3.68</v>
      </c>
      <c r="AC273" s="127">
        <v>3.68</v>
      </c>
    </row>
    <row r="274" spans="1:29" x14ac:dyDescent="0.3">
      <c r="A274" s="152"/>
      <c r="B274" s="155"/>
      <c r="C274" s="21" t="s">
        <v>138</v>
      </c>
      <c r="D274" s="21" t="s">
        <v>134</v>
      </c>
      <c r="E274" s="109">
        <v>96190</v>
      </c>
      <c r="F274" s="109">
        <v>30045</v>
      </c>
      <c r="G274" s="109">
        <v>30040</v>
      </c>
      <c r="H274" s="109" t="str">
        <f t="shared" si="9"/>
        <v>96190_30045_30040</v>
      </c>
      <c r="I274" s="15">
        <v>406.32</v>
      </c>
      <c r="J274" s="15">
        <v>57.42</v>
      </c>
      <c r="K274" s="15">
        <v>25.47</v>
      </c>
      <c r="L274" s="15">
        <v>14.176386737886785</v>
      </c>
      <c r="M274" s="15">
        <v>4</v>
      </c>
      <c r="N274" s="16">
        <v>481.9163867378868</v>
      </c>
      <c r="O274" s="57">
        <v>497.21</v>
      </c>
      <c r="P274" s="54">
        <v>428.53000000000003</v>
      </c>
      <c r="Q274" s="54">
        <v>41.13</v>
      </c>
      <c r="R274" s="54">
        <v>10.92</v>
      </c>
      <c r="S274" s="54">
        <v>6.0860941854800723</v>
      </c>
      <c r="T274" s="54">
        <v>4</v>
      </c>
      <c r="U274" s="55">
        <v>479.7460941854801</v>
      </c>
      <c r="V274" s="56">
        <v>488.58000000000004</v>
      </c>
      <c r="W274" s="17">
        <v>552.73</v>
      </c>
      <c r="X274" s="17">
        <v>58.78</v>
      </c>
      <c r="Y274" s="17">
        <v>5.89</v>
      </c>
      <c r="Z274" s="17">
        <v>3.2827009846591229</v>
      </c>
      <c r="AA274" s="17">
        <v>4</v>
      </c>
      <c r="AB274" s="59">
        <v>618.79270098465906</v>
      </c>
      <c r="AC274" s="127">
        <v>625.4</v>
      </c>
    </row>
    <row r="275" spans="1:29" x14ac:dyDescent="0.3">
      <c r="A275" s="152"/>
      <c r="B275" s="155"/>
      <c r="C275" s="21" t="s">
        <v>134</v>
      </c>
      <c r="D275" s="21" t="s">
        <v>137</v>
      </c>
      <c r="E275" s="109">
        <v>30040</v>
      </c>
      <c r="F275" s="109">
        <v>30045</v>
      </c>
      <c r="G275" s="109">
        <v>96191</v>
      </c>
      <c r="H275" s="109" t="str">
        <f t="shared" si="9"/>
        <v>30040_30045_96191</v>
      </c>
      <c r="I275" s="15">
        <v>243.23999999999998</v>
      </c>
      <c r="J275" s="15">
        <v>27.36</v>
      </c>
      <c r="K275" s="15">
        <v>0</v>
      </c>
      <c r="L275" s="15">
        <v>0</v>
      </c>
      <c r="M275" s="15">
        <v>2</v>
      </c>
      <c r="N275" s="16">
        <v>272.59999999999997</v>
      </c>
      <c r="O275" s="57">
        <v>274.59999999999997</v>
      </c>
      <c r="P275" s="54">
        <v>237.07999999999998</v>
      </c>
      <c r="Q275" s="54">
        <v>24.24</v>
      </c>
      <c r="R275" s="54">
        <v>0</v>
      </c>
      <c r="S275" s="54">
        <v>0</v>
      </c>
      <c r="T275" s="54">
        <v>2</v>
      </c>
      <c r="U275" s="55">
        <v>263.32</v>
      </c>
      <c r="V275" s="56">
        <v>265.32</v>
      </c>
      <c r="W275" s="17">
        <v>394.15000000000003</v>
      </c>
      <c r="X275" s="17">
        <v>17.510000000000002</v>
      </c>
      <c r="Y275" s="17">
        <v>0</v>
      </c>
      <c r="Z275" s="17">
        <v>0</v>
      </c>
      <c r="AA275" s="17">
        <v>2</v>
      </c>
      <c r="AB275" s="59">
        <v>413.66</v>
      </c>
      <c r="AC275" s="127">
        <v>415.66</v>
      </c>
    </row>
    <row r="276" spans="1:29" ht="15" thickBot="1" x14ac:dyDescent="0.35">
      <c r="A276" s="152"/>
      <c r="B276" s="155"/>
      <c r="C276" s="21" t="s">
        <v>134</v>
      </c>
      <c r="D276" s="21" t="s">
        <v>138</v>
      </c>
      <c r="E276" s="109">
        <v>30040</v>
      </c>
      <c r="F276" s="109">
        <v>30045</v>
      </c>
      <c r="G276" s="109">
        <v>96190</v>
      </c>
      <c r="H276" s="109" t="str">
        <f t="shared" si="9"/>
        <v>30040_30045_96190</v>
      </c>
      <c r="I276" s="15">
        <v>421.19</v>
      </c>
      <c r="J276" s="15">
        <v>50.64</v>
      </c>
      <c r="K276" s="15">
        <v>19.57</v>
      </c>
      <c r="L276" s="15">
        <v>10.892496602294637</v>
      </c>
      <c r="M276" s="15">
        <v>4</v>
      </c>
      <c r="N276" s="16">
        <v>486.7224966022946</v>
      </c>
      <c r="O276" s="57">
        <v>499.4</v>
      </c>
      <c r="P276" s="54">
        <v>359.1</v>
      </c>
      <c r="Q276" s="54">
        <v>64.510000000000005</v>
      </c>
      <c r="R276" s="54">
        <v>19.66</v>
      </c>
      <c r="S276" s="54">
        <v>10.95719887239361</v>
      </c>
      <c r="T276" s="54">
        <v>4</v>
      </c>
      <c r="U276" s="55">
        <v>438.56719887239365</v>
      </c>
      <c r="V276" s="56">
        <v>451.27000000000004</v>
      </c>
      <c r="W276" s="17">
        <v>590.08999999999992</v>
      </c>
      <c r="X276" s="17">
        <v>69.88</v>
      </c>
      <c r="Y276" s="17">
        <v>15.79</v>
      </c>
      <c r="Z276" s="17">
        <v>8.8003138451218259</v>
      </c>
      <c r="AA276" s="17">
        <v>4</v>
      </c>
      <c r="AB276" s="59">
        <v>672.77031384512179</v>
      </c>
      <c r="AC276" s="127">
        <v>683.75999999999988</v>
      </c>
    </row>
    <row r="277" spans="1:29" x14ac:dyDescent="0.3">
      <c r="A277" s="170">
        <v>28</v>
      </c>
      <c r="B277" s="173" t="s">
        <v>174</v>
      </c>
      <c r="C277" s="74" t="s">
        <v>133</v>
      </c>
      <c r="D277" s="74" t="s">
        <v>154</v>
      </c>
      <c r="E277" s="100">
        <v>90060</v>
      </c>
      <c r="F277" s="122">
        <v>40850</v>
      </c>
      <c r="G277" s="100">
        <v>40955</v>
      </c>
      <c r="H277" s="108" t="str">
        <f t="shared" si="9"/>
        <v>90060_40850_40955</v>
      </c>
      <c r="I277" s="12">
        <v>106.42</v>
      </c>
      <c r="J277" s="12">
        <v>5.85</v>
      </c>
      <c r="K277" s="12">
        <v>0</v>
      </c>
      <c r="L277" s="12">
        <v>0</v>
      </c>
      <c r="M277" s="12">
        <v>0</v>
      </c>
      <c r="N277" s="13">
        <v>112.27</v>
      </c>
      <c r="O277" s="67">
        <v>112.27</v>
      </c>
      <c r="P277" s="51">
        <v>113.56</v>
      </c>
      <c r="Q277" s="51">
        <v>23.08</v>
      </c>
      <c r="R277" s="51">
        <v>3.67</v>
      </c>
      <c r="S277" s="51">
        <v>2.0454181007977899</v>
      </c>
      <c r="T277" s="51">
        <v>0</v>
      </c>
      <c r="U277" s="52">
        <v>138.68541810079779</v>
      </c>
      <c r="V277" s="53">
        <v>140.31</v>
      </c>
      <c r="W277" s="14">
        <v>87.47999999999999</v>
      </c>
      <c r="X277" s="14">
        <v>8.9700000000000006</v>
      </c>
      <c r="Y277" s="14">
        <v>0</v>
      </c>
      <c r="Z277" s="14">
        <v>0</v>
      </c>
      <c r="AA277" s="14">
        <v>0</v>
      </c>
      <c r="AB277" s="76">
        <v>96.449999999999989</v>
      </c>
      <c r="AC277" s="126">
        <v>96.449999999999989</v>
      </c>
    </row>
    <row r="278" spans="1:29" x14ac:dyDescent="0.3">
      <c r="A278" s="171"/>
      <c r="B278" s="174"/>
      <c r="C278" s="21" t="s">
        <v>133</v>
      </c>
      <c r="D278" s="21" t="s">
        <v>134</v>
      </c>
      <c r="E278" s="60">
        <v>90060</v>
      </c>
      <c r="F278" s="121">
        <v>40850</v>
      </c>
      <c r="G278" s="60">
        <v>90045</v>
      </c>
      <c r="H278" s="109" t="str">
        <f t="shared" si="9"/>
        <v>90060_40850_90045</v>
      </c>
      <c r="I278" s="15">
        <v>761.59</v>
      </c>
      <c r="J278" s="15">
        <v>147.44999999999999</v>
      </c>
      <c r="K278" s="15">
        <v>41.04</v>
      </c>
      <c r="L278" s="15">
        <v>22.842517146559626</v>
      </c>
      <c r="M278" s="15">
        <v>0</v>
      </c>
      <c r="N278" s="16">
        <v>931.88251714655962</v>
      </c>
      <c r="O278" s="57">
        <v>950.08</v>
      </c>
      <c r="P278" s="54">
        <v>433.19</v>
      </c>
      <c r="Q278" s="54">
        <v>45.75</v>
      </c>
      <c r="R278" s="54">
        <v>64.52</v>
      </c>
      <c r="S278" s="54">
        <v>35.959230480510463</v>
      </c>
      <c r="T278" s="54">
        <v>0</v>
      </c>
      <c r="U278" s="55">
        <v>514.89923048051048</v>
      </c>
      <c r="V278" s="56">
        <v>543.46</v>
      </c>
      <c r="W278" s="17">
        <v>653.88</v>
      </c>
      <c r="X278" s="17">
        <v>82.16</v>
      </c>
      <c r="Y278" s="17">
        <v>25.5</v>
      </c>
      <c r="Z278" s="17">
        <v>14.212033125434235</v>
      </c>
      <c r="AA278" s="17">
        <v>0</v>
      </c>
      <c r="AB278" s="59">
        <v>750.2520331254342</v>
      </c>
      <c r="AC278" s="127">
        <v>761.54</v>
      </c>
    </row>
    <row r="279" spans="1:29" x14ac:dyDescent="0.3">
      <c r="A279" s="171"/>
      <c r="B279" s="174"/>
      <c r="C279" s="21" t="s">
        <v>154</v>
      </c>
      <c r="D279" s="21" t="s">
        <v>134</v>
      </c>
      <c r="E279" s="60">
        <v>40955</v>
      </c>
      <c r="F279" s="121">
        <v>40850</v>
      </c>
      <c r="G279" s="60">
        <v>90045</v>
      </c>
      <c r="H279" s="109" t="str">
        <f t="shared" si="9"/>
        <v>40955_40850_90045</v>
      </c>
      <c r="I279" s="15">
        <v>19.59</v>
      </c>
      <c r="J279" s="15">
        <v>7.27</v>
      </c>
      <c r="K279" s="15">
        <v>0</v>
      </c>
      <c r="L279" s="15">
        <v>0</v>
      </c>
      <c r="M279" s="15">
        <v>0</v>
      </c>
      <c r="N279" s="16">
        <v>26.86</v>
      </c>
      <c r="O279" s="57">
        <v>26.86</v>
      </c>
      <c r="P279" s="54">
        <v>6.96</v>
      </c>
      <c r="Q279" s="54">
        <v>0</v>
      </c>
      <c r="R279" s="54">
        <v>0</v>
      </c>
      <c r="S279" s="54">
        <v>0</v>
      </c>
      <c r="T279" s="54">
        <v>0</v>
      </c>
      <c r="U279" s="55">
        <v>6.96</v>
      </c>
      <c r="V279" s="56">
        <v>6.96</v>
      </c>
      <c r="W279" s="17">
        <v>29</v>
      </c>
      <c r="X279" s="17">
        <v>16.829999999999998</v>
      </c>
      <c r="Y279" s="17">
        <v>0</v>
      </c>
      <c r="Z279" s="17">
        <v>0</v>
      </c>
      <c r="AA279" s="17">
        <v>0</v>
      </c>
      <c r="AB279" s="59">
        <v>45.83</v>
      </c>
      <c r="AC279" s="127">
        <v>45.83</v>
      </c>
    </row>
    <row r="280" spans="1:29" x14ac:dyDescent="0.3">
      <c r="A280" s="171"/>
      <c r="B280" s="174"/>
      <c r="C280" s="21" t="s">
        <v>154</v>
      </c>
      <c r="D280" s="21" t="s">
        <v>133</v>
      </c>
      <c r="E280" s="60">
        <v>40955</v>
      </c>
      <c r="F280" s="121">
        <v>40850</v>
      </c>
      <c r="G280" s="60">
        <v>90060</v>
      </c>
      <c r="H280" s="109" t="str">
        <f t="shared" si="9"/>
        <v>40955_40850_90060</v>
      </c>
      <c r="I280" s="15">
        <v>67.91</v>
      </c>
      <c r="J280" s="15">
        <v>24.63</v>
      </c>
      <c r="K280" s="15">
        <v>0</v>
      </c>
      <c r="L280" s="15">
        <v>0</v>
      </c>
      <c r="M280" s="15">
        <v>0</v>
      </c>
      <c r="N280" s="16">
        <v>92.539999999999992</v>
      </c>
      <c r="O280" s="57">
        <v>92.539999999999992</v>
      </c>
      <c r="P280" s="54">
        <v>68.64</v>
      </c>
      <c r="Q280" s="54">
        <v>11.69</v>
      </c>
      <c r="R280" s="54">
        <v>2.2200000000000002</v>
      </c>
      <c r="S280" s="54">
        <v>1.2372828838613334</v>
      </c>
      <c r="T280" s="54">
        <v>0</v>
      </c>
      <c r="U280" s="55">
        <v>81.567282883861338</v>
      </c>
      <c r="V280" s="56">
        <v>82.55</v>
      </c>
      <c r="W280" s="17">
        <v>77.739999999999995</v>
      </c>
      <c r="X280" s="17">
        <v>30.56</v>
      </c>
      <c r="Y280" s="17">
        <v>0</v>
      </c>
      <c r="Z280" s="17">
        <v>0</v>
      </c>
      <c r="AA280" s="17">
        <v>0</v>
      </c>
      <c r="AB280" s="59">
        <v>108.3</v>
      </c>
      <c r="AC280" s="127">
        <v>108.3</v>
      </c>
    </row>
    <row r="281" spans="1:29" x14ac:dyDescent="0.3">
      <c r="A281" s="171"/>
      <c r="B281" s="174"/>
      <c r="C281" s="21" t="s">
        <v>134</v>
      </c>
      <c r="D281" s="21" t="s">
        <v>133</v>
      </c>
      <c r="E281" s="60">
        <v>90045</v>
      </c>
      <c r="F281" s="121">
        <v>40850</v>
      </c>
      <c r="G281" s="60">
        <v>90060</v>
      </c>
      <c r="H281" s="109" t="str">
        <f t="shared" si="9"/>
        <v>90045_40850_90060</v>
      </c>
      <c r="I281" s="15">
        <v>489.09999999999997</v>
      </c>
      <c r="J281" s="15">
        <v>97.42</v>
      </c>
      <c r="K281" s="15">
        <v>49.21</v>
      </c>
      <c r="L281" s="15">
        <v>27.389870097032148</v>
      </c>
      <c r="M281" s="15">
        <v>0</v>
      </c>
      <c r="N281" s="16">
        <v>613.90987009703213</v>
      </c>
      <c r="O281" s="57">
        <v>635.73</v>
      </c>
      <c r="P281" s="54">
        <v>363.34</v>
      </c>
      <c r="Q281" s="54">
        <v>43.22</v>
      </c>
      <c r="R281" s="54">
        <v>74.37</v>
      </c>
      <c r="S281" s="54">
        <v>41.448976609354673</v>
      </c>
      <c r="T281" s="54">
        <v>0</v>
      </c>
      <c r="U281" s="55">
        <v>448.00897660935459</v>
      </c>
      <c r="V281" s="56">
        <v>480.92999999999995</v>
      </c>
      <c r="W281" s="17">
        <v>778.74</v>
      </c>
      <c r="X281" s="17">
        <v>73.2</v>
      </c>
      <c r="Y281" s="17">
        <v>8.33</v>
      </c>
      <c r="Z281" s="17">
        <v>4.6425974876418499</v>
      </c>
      <c r="AA281" s="17">
        <v>0</v>
      </c>
      <c r="AB281" s="59">
        <v>856.58259748764192</v>
      </c>
      <c r="AC281" s="127">
        <v>860.2700000000001</v>
      </c>
    </row>
    <row r="282" spans="1:29" ht="15" thickBot="1" x14ac:dyDescent="0.35">
      <c r="A282" s="172"/>
      <c r="B282" s="175"/>
      <c r="C282" s="22" t="s">
        <v>134</v>
      </c>
      <c r="D282" s="22" t="s">
        <v>154</v>
      </c>
      <c r="E282" s="103">
        <v>90045</v>
      </c>
      <c r="F282" s="123">
        <v>40850</v>
      </c>
      <c r="G282" s="103">
        <v>40955</v>
      </c>
      <c r="H282" s="109" t="str">
        <f t="shared" si="9"/>
        <v>90045_40850_40955</v>
      </c>
      <c r="I282" s="15">
        <v>16.149999999999999</v>
      </c>
      <c r="J282" s="15">
        <v>12.6</v>
      </c>
      <c r="K282" s="15">
        <v>0</v>
      </c>
      <c r="L282" s="15">
        <v>0</v>
      </c>
      <c r="M282" s="15">
        <v>0</v>
      </c>
      <c r="N282" s="16">
        <v>28.75</v>
      </c>
      <c r="O282" s="57">
        <v>28.75</v>
      </c>
      <c r="P282" s="54">
        <v>9.69</v>
      </c>
      <c r="Q282" s="54">
        <v>0</v>
      </c>
      <c r="R282" s="54">
        <v>0</v>
      </c>
      <c r="S282" s="54">
        <v>0</v>
      </c>
      <c r="T282" s="54">
        <v>0</v>
      </c>
      <c r="U282" s="55">
        <v>9.69</v>
      </c>
      <c r="V282" s="56">
        <v>9.69</v>
      </c>
      <c r="W282" s="17">
        <v>33.03</v>
      </c>
      <c r="X282" s="17">
        <v>13.07</v>
      </c>
      <c r="Y282" s="17">
        <v>0</v>
      </c>
      <c r="Z282" s="17">
        <v>0</v>
      </c>
      <c r="AA282" s="17">
        <v>0</v>
      </c>
      <c r="AB282" s="59">
        <v>46.1</v>
      </c>
      <c r="AC282" s="127">
        <v>46.1</v>
      </c>
    </row>
    <row r="283" spans="1:29" x14ac:dyDescent="0.3">
      <c r="A283" s="170">
        <v>29</v>
      </c>
      <c r="B283" s="173" t="s">
        <v>173</v>
      </c>
      <c r="C283" s="74" t="s">
        <v>155</v>
      </c>
      <c r="D283" s="21" t="s">
        <v>157</v>
      </c>
      <c r="E283" s="100">
        <v>42003</v>
      </c>
      <c r="F283" s="122">
        <v>30128</v>
      </c>
      <c r="G283" s="100">
        <v>30126</v>
      </c>
      <c r="H283" s="108" t="str">
        <f t="shared" si="9"/>
        <v>42003_30128_30126</v>
      </c>
      <c r="I283" s="12">
        <v>851.79</v>
      </c>
      <c r="J283" s="12">
        <v>160.31</v>
      </c>
      <c r="K283" s="12">
        <v>143.41999999999999</v>
      </c>
      <c r="L283" s="12">
        <v>79.826359872309496</v>
      </c>
      <c r="M283" s="12">
        <v>0</v>
      </c>
      <c r="N283" s="13">
        <v>1091.9263598723094</v>
      </c>
      <c r="O283" s="67">
        <v>1155.52</v>
      </c>
      <c r="P283" s="51">
        <v>406.86</v>
      </c>
      <c r="Q283" s="51">
        <v>101.2</v>
      </c>
      <c r="R283" s="51">
        <v>37</v>
      </c>
      <c r="S283" s="51">
        <v>20.621381397688889</v>
      </c>
      <c r="T283" s="51">
        <v>0</v>
      </c>
      <c r="U283" s="52">
        <v>528.68138139768894</v>
      </c>
      <c r="V283" s="53">
        <v>545.05999999999995</v>
      </c>
      <c r="W283" s="14">
        <v>641.17999999999995</v>
      </c>
      <c r="X283" s="14">
        <v>94.38</v>
      </c>
      <c r="Y283" s="14">
        <v>20.37</v>
      </c>
      <c r="Z283" s="14">
        <v>11.352906461376289</v>
      </c>
      <c r="AA283" s="14">
        <v>0</v>
      </c>
      <c r="AB283" s="76">
        <v>746.91290646137622</v>
      </c>
      <c r="AC283" s="126">
        <v>755.93</v>
      </c>
    </row>
    <row r="284" spans="1:29" x14ac:dyDescent="0.3">
      <c r="A284" s="171"/>
      <c r="B284" s="174"/>
      <c r="C284" s="21" t="s">
        <v>155</v>
      </c>
      <c r="D284" s="21" t="s">
        <v>156</v>
      </c>
      <c r="E284" s="60">
        <v>42003</v>
      </c>
      <c r="F284" s="121">
        <v>30128</v>
      </c>
      <c r="G284" s="60">
        <v>30127</v>
      </c>
      <c r="H284" s="109" t="str">
        <f t="shared" si="9"/>
        <v>42003_30128_30127</v>
      </c>
      <c r="I284" s="15">
        <v>41.57</v>
      </c>
      <c r="J284" s="15">
        <v>5.3</v>
      </c>
      <c r="K284" s="15">
        <v>0</v>
      </c>
      <c r="L284" s="15">
        <v>0</v>
      </c>
      <c r="M284" s="15">
        <v>0</v>
      </c>
      <c r="N284" s="16">
        <v>46.87</v>
      </c>
      <c r="O284" s="57">
        <v>46.87</v>
      </c>
      <c r="P284" s="54">
        <v>18.55</v>
      </c>
      <c r="Q284" s="54">
        <v>7.57</v>
      </c>
      <c r="R284" s="54">
        <v>0</v>
      </c>
      <c r="S284" s="54">
        <v>0</v>
      </c>
      <c r="T284" s="54">
        <v>0</v>
      </c>
      <c r="U284" s="55">
        <v>26.12</v>
      </c>
      <c r="V284" s="56">
        <v>26.12</v>
      </c>
      <c r="W284" s="17">
        <v>20.350000000000001</v>
      </c>
      <c r="X284" s="17">
        <v>0.06</v>
      </c>
      <c r="Y284" s="17">
        <v>0</v>
      </c>
      <c r="Z284" s="17">
        <v>0</v>
      </c>
      <c r="AA284" s="17">
        <v>0</v>
      </c>
      <c r="AB284" s="59">
        <v>20.41</v>
      </c>
      <c r="AC284" s="127">
        <v>20.41</v>
      </c>
    </row>
    <row r="285" spans="1:29" x14ac:dyDescent="0.3">
      <c r="A285" s="171"/>
      <c r="B285" s="174"/>
      <c r="C285" s="21" t="s">
        <v>157</v>
      </c>
      <c r="D285" s="21" t="s">
        <v>156</v>
      </c>
      <c r="E285" s="60">
        <v>30126</v>
      </c>
      <c r="F285" s="121">
        <v>30128</v>
      </c>
      <c r="G285" s="60">
        <v>30127</v>
      </c>
      <c r="H285" s="109" t="str">
        <f t="shared" si="9"/>
        <v>30126_30128_30127</v>
      </c>
      <c r="I285" s="15">
        <v>54.85</v>
      </c>
      <c r="J285" s="15">
        <v>24.63</v>
      </c>
      <c r="K285" s="15">
        <v>0</v>
      </c>
      <c r="L285" s="15">
        <v>0</v>
      </c>
      <c r="M285" s="15">
        <v>0</v>
      </c>
      <c r="N285" s="16">
        <v>79.48</v>
      </c>
      <c r="O285" s="57">
        <v>79.48</v>
      </c>
      <c r="P285" s="54">
        <v>27.34</v>
      </c>
      <c r="Q285" s="54">
        <v>7.76</v>
      </c>
      <c r="R285" s="54">
        <v>0</v>
      </c>
      <c r="S285" s="54">
        <v>0</v>
      </c>
      <c r="T285" s="54">
        <v>0</v>
      </c>
      <c r="U285" s="55">
        <v>35.1</v>
      </c>
      <c r="V285" s="56">
        <v>35.1</v>
      </c>
      <c r="W285" s="17">
        <v>86.93</v>
      </c>
      <c r="X285" s="17">
        <v>3.56</v>
      </c>
      <c r="Y285" s="17">
        <v>2.93</v>
      </c>
      <c r="Z285" s="17">
        <v>1.6329904728440121</v>
      </c>
      <c r="AA285" s="17">
        <v>0</v>
      </c>
      <c r="AB285" s="59">
        <v>92.122990472844023</v>
      </c>
      <c r="AC285" s="127">
        <v>93.420000000000016</v>
      </c>
    </row>
    <row r="286" spans="1:29" x14ac:dyDescent="0.3">
      <c r="A286" s="171"/>
      <c r="B286" s="174"/>
      <c r="C286" s="21" t="s">
        <v>157</v>
      </c>
      <c r="D286" s="21" t="s">
        <v>155</v>
      </c>
      <c r="E286" s="60">
        <v>30126</v>
      </c>
      <c r="F286" s="121">
        <v>30128</v>
      </c>
      <c r="G286" s="60">
        <v>42003</v>
      </c>
      <c r="H286" s="109" t="str">
        <f t="shared" si="9"/>
        <v>30126_30128_42003</v>
      </c>
      <c r="I286" s="15">
        <v>483.26000000000005</v>
      </c>
      <c r="J286" s="15">
        <v>81.16</v>
      </c>
      <c r="K286" s="15">
        <v>39.4</v>
      </c>
      <c r="L286" s="15">
        <v>21.929707007174692</v>
      </c>
      <c r="M286" s="15">
        <v>0</v>
      </c>
      <c r="N286" s="16">
        <v>586.34970700717474</v>
      </c>
      <c r="O286" s="57">
        <v>603.82000000000005</v>
      </c>
      <c r="P286" s="54">
        <v>379.60999999999996</v>
      </c>
      <c r="Q286" s="54">
        <v>98.69</v>
      </c>
      <c r="R286" s="54">
        <v>41.24</v>
      </c>
      <c r="S286" s="54">
        <v>22.984480238937564</v>
      </c>
      <c r="T286" s="54">
        <v>0</v>
      </c>
      <c r="U286" s="55">
        <v>501.28448023893753</v>
      </c>
      <c r="V286" s="56">
        <v>519.54</v>
      </c>
      <c r="W286" s="17">
        <v>947.61</v>
      </c>
      <c r="X286" s="17">
        <v>116.66</v>
      </c>
      <c r="Y286" s="17">
        <v>26.5</v>
      </c>
      <c r="Z286" s="17">
        <v>14.769367757804204</v>
      </c>
      <c r="AA286" s="17">
        <v>0</v>
      </c>
      <c r="AB286" s="59">
        <v>1079.0393677578043</v>
      </c>
      <c r="AC286" s="127">
        <v>1090.77</v>
      </c>
    </row>
    <row r="287" spans="1:29" x14ac:dyDescent="0.3">
      <c r="A287" s="171"/>
      <c r="B287" s="174"/>
      <c r="C287" s="21" t="s">
        <v>156</v>
      </c>
      <c r="D287" s="21" t="s">
        <v>155</v>
      </c>
      <c r="E287" s="60">
        <v>30127</v>
      </c>
      <c r="F287" s="121">
        <v>30128</v>
      </c>
      <c r="G287" s="60">
        <v>42003</v>
      </c>
      <c r="H287" s="109" t="str">
        <f t="shared" si="9"/>
        <v>30127_30128_42003</v>
      </c>
      <c r="I287" s="15">
        <v>25.65</v>
      </c>
      <c r="J287" s="15">
        <v>2.94</v>
      </c>
      <c r="K287" s="15">
        <v>0</v>
      </c>
      <c r="L287" s="15">
        <v>0</v>
      </c>
      <c r="M287" s="15">
        <v>0</v>
      </c>
      <c r="N287" s="16">
        <v>28.59</v>
      </c>
      <c r="O287" s="57">
        <v>28.59</v>
      </c>
      <c r="P287" s="54">
        <v>16.77</v>
      </c>
      <c r="Q287" s="54">
        <v>16.84</v>
      </c>
      <c r="R287" s="54">
        <v>0</v>
      </c>
      <c r="S287" s="54">
        <v>0</v>
      </c>
      <c r="T287" s="54">
        <v>0</v>
      </c>
      <c r="U287" s="55">
        <v>33.61</v>
      </c>
      <c r="V287" s="56">
        <v>33.61</v>
      </c>
      <c r="W287" s="17">
        <v>51.709999999999994</v>
      </c>
      <c r="X287" s="17">
        <v>6.55</v>
      </c>
      <c r="Y287" s="17">
        <v>0</v>
      </c>
      <c r="Z287" s="17">
        <v>0</v>
      </c>
      <c r="AA287" s="17">
        <v>0</v>
      </c>
      <c r="AB287" s="59">
        <v>58.259999999999991</v>
      </c>
      <c r="AC287" s="127">
        <v>58.259999999999991</v>
      </c>
    </row>
    <row r="288" spans="1:29" ht="15" thickBot="1" x14ac:dyDescent="0.35">
      <c r="A288" s="172"/>
      <c r="B288" s="175"/>
      <c r="C288" s="21" t="s">
        <v>156</v>
      </c>
      <c r="D288" s="21" t="s">
        <v>157</v>
      </c>
      <c r="E288" s="103">
        <v>30127</v>
      </c>
      <c r="F288" s="123">
        <v>30128</v>
      </c>
      <c r="G288" s="103">
        <v>30126</v>
      </c>
      <c r="H288" s="109" t="str">
        <f t="shared" si="9"/>
        <v>30127_30128_30126</v>
      </c>
      <c r="I288" s="15">
        <v>84.24</v>
      </c>
      <c r="J288" s="15">
        <v>0.59</v>
      </c>
      <c r="K288" s="15">
        <v>0.56999999999999995</v>
      </c>
      <c r="L288" s="15">
        <v>0.31725718259110591</v>
      </c>
      <c r="M288" s="15">
        <v>0</v>
      </c>
      <c r="N288" s="16">
        <v>85.147257182591105</v>
      </c>
      <c r="O288" s="57">
        <v>85.399999999999991</v>
      </c>
      <c r="P288" s="54">
        <v>77.239999999999995</v>
      </c>
      <c r="Q288" s="54">
        <v>7.84</v>
      </c>
      <c r="R288" s="54">
        <v>0</v>
      </c>
      <c r="S288" s="54">
        <v>0</v>
      </c>
      <c r="T288" s="54">
        <v>0</v>
      </c>
      <c r="U288" s="55">
        <v>85.08</v>
      </c>
      <c r="V288" s="56">
        <v>85.08</v>
      </c>
      <c r="W288" s="17">
        <v>66.8</v>
      </c>
      <c r="X288" s="17">
        <v>8.9700000000000006</v>
      </c>
      <c r="Y288" s="17">
        <v>0</v>
      </c>
      <c r="Z288" s="17">
        <v>0</v>
      </c>
      <c r="AA288" s="17">
        <v>0</v>
      </c>
      <c r="AB288" s="59">
        <v>75.77</v>
      </c>
      <c r="AC288" s="127">
        <v>75.77</v>
      </c>
    </row>
    <row r="289" spans="1:29" x14ac:dyDescent="0.3">
      <c r="A289" s="170">
        <v>30</v>
      </c>
      <c r="B289" s="173" t="s">
        <v>172</v>
      </c>
      <c r="C289" s="74" t="s">
        <v>155</v>
      </c>
      <c r="D289" s="74" t="s">
        <v>158</v>
      </c>
      <c r="E289" s="100">
        <v>30128</v>
      </c>
      <c r="F289" s="122">
        <v>30126</v>
      </c>
      <c r="G289" s="100">
        <v>42006</v>
      </c>
      <c r="H289" s="108" t="str">
        <f t="shared" si="9"/>
        <v>30128_30126_42006</v>
      </c>
      <c r="I289" s="12">
        <v>89.78</v>
      </c>
      <c r="J289" s="12">
        <v>5.85</v>
      </c>
      <c r="K289" s="12">
        <v>0</v>
      </c>
      <c r="L289" s="12">
        <v>0</v>
      </c>
      <c r="M289" s="12">
        <v>0</v>
      </c>
      <c r="N289" s="13">
        <v>95.63</v>
      </c>
      <c r="O289" s="67">
        <v>95.63</v>
      </c>
      <c r="P289" s="51">
        <v>92.38</v>
      </c>
      <c r="Q289" s="51">
        <v>7.84</v>
      </c>
      <c r="R289" s="51">
        <v>0</v>
      </c>
      <c r="S289" s="51">
        <v>0</v>
      </c>
      <c r="T289" s="51">
        <v>0</v>
      </c>
      <c r="U289" s="52">
        <v>100.22</v>
      </c>
      <c r="V289" s="53">
        <v>100.22</v>
      </c>
      <c r="W289" s="14">
        <v>94.42</v>
      </c>
      <c r="X289" s="14">
        <v>13.27</v>
      </c>
      <c r="Y289" s="14">
        <v>0</v>
      </c>
      <c r="Z289" s="14">
        <v>0</v>
      </c>
      <c r="AA289" s="14">
        <v>0</v>
      </c>
      <c r="AB289" s="76">
        <v>107.69</v>
      </c>
      <c r="AC289" s="126">
        <v>107.69</v>
      </c>
    </row>
    <row r="290" spans="1:29" x14ac:dyDescent="0.3">
      <c r="A290" s="171"/>
      <c r="B290" s="174"/>
      <c r="C290" s="21" t="s">
        <v>155</v>
      </c>
      <c r="D290" s="21" t="s">
        <v>157</v>
      </c>
      <c r="E290" s="60">
        <v>30128</v>
      </c>
      <c r="F290" s="121">
        <v>30126</v>
      </c>
      <c r="G290" s="60">
        <v>30125</v>
      </c>
      <c r="H290" s="109" t="str">
        <f t="shared" si="9"/>
        <v>30128_30126_30125</v>
      </c>
      <c r="I290" s="15">
        <v>846.29</v>
      </c>
      <c r="J290" s="15">
        <v>155.05000000000001</v>
      </c>
      <c r="K290" s="15">
        <v>143.99</v>
      </c>
      <c r="L290" s="15">
        <v>80.143617054900616</v>
      </c>
      <c r="M290" s="15">
        <v>0</v>
      </c>
      <c r="N290" s="16">
        <v>1081.4836170549006</v>
      </c>
      <c r="O290" s="57">
        <v>1145.33</v>
      </c>
      <c r="P290" s="54">
        <v>391.72</v>
      </c>
      <c r="Q290" s="54">
        <v>101.2</v>
      </c>
      <c r="R290" s="54">
        <v>37</v>
      </c>
      <c r="S290" s="54">
        <v>20.621381397688889</v>
      </c>
      <c r="T290" s="54">
        <v>0</v>
      </c>
      <c r="U290" s="55">
        <v>513.54138139768895</v>
      </c>
      <c r="V290" s="56">
        <v>529.92000000000007</v>
      </c>
      <c r="W290" s="17">
        <v>613.59</v>
      </c>
      <c r="X290" s="17">
        <v>90.09</v>
      </c>
      <c r="Y290" s="17">
        <v>20.37</v>
      </c>
      <c r="Z290" s="17">
        <v>11.352906461376289</v>
      </c>
      <c r="AA290" s="17">
        <v>0</v>
      </c>
      <c r="AB290" s="59">
        <v>715.03290646137634</v>
      </c>
      <c r="AC290" s="127">
        <v>724.05000000000007</v>
      </c>
    </row>
    <row r="291" spans="1:29" x14ac:dyDescent="0.3">
      <c r="A291" s="171"/>
      <c r="B291" s="174"/>
      <c r="C291" s="21" t="s">
        <v>158</v>
      </c>
      <c r="D291" s="21" t="s">
        <v>157</v>
      </c>
      <c r="E291" s="60">
        <v>42006</v>
      </c>
      <c r="F291" s="121">
        <v>30126</v>
      </c>
      <c r="G291" s="60">
        <v>30125</v>
      </c>
      <c r="H291" s="109" t="str">
        <f t="shared" si="9"/>
        <v>42006_30126_30125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6">
        <v>0</v>
      </c>
      <c r="O291" s="57">
        <v>0</v>
      </c>
      <c r="P291" s="54">
        <v>2.21</v>
      </c>
      <c r="Q291" s="54">
        <v>0</v>
      </c>
      <c r="R291" s="54">
        <v>0</v>
      </c>
      <c r="S291" s="54">
        <v>0</v>
      </c>
      <c r="T291" s="54">
        <v>0</v>
      </c>
      <c r="U291" s="55">
        <v>2.21</v>
      </c>
      <c r="V291" s="56">
        <v>2.21</v>
      </c>
      <c r="W291" s="17">
        <v>0</v>
      </c>
      <c r="X291" s="17">
        <v>0</v>
      </c>
      <c r="Y291" s="17">
        <v>0</v>
      </c>
      <c r="Z291" s="17">
        <v>0</v>
      </c>
      <c r="AA291" s="17">
        <v>0</v>
      </c>
      <c r="AB291" s="59">
        <v>0</v>
      </c>
      <c r="AC291" s="127">
        <v>0</v>
      </c>
    </row>
    <row r="292" spans="1:29" x14ac:dyDescent="0.3">
      <c r="A292" s="171"/>
      <c r="B292" s="174"/>
      <c r="C292" s="21" t="s">
        <v>158</v>
      </c>
      <c r="D292" s="21" t="s">
        <v>155</v>
      </c>
      <c r="E292" s="60">
        <v>42006</v>
      </c>
      <c r="F292" s="121">
        <v>30126</v>
      </c>
      <c r="G292" s="60">
        <v>30128</v>
      </c>
      <c r="H292" s="109" t="str">
        <f t="shared" si="9"/>
        <v>42006_30126_30128</v>
      </c>
      <c r="I292" s="15">
        <v>53.13</v>
      </c>
      <c r="J292" s="15">
        <v>24.63</v>
      </c>
      <c r="K292" s="15">
        <v>0</v>
      </c>
      <c r="L292" s="15">
        <v>0</v>
      </c>
      <c r="M292" s="15">
        <v>0</v>
      </c>
      <c r="N292" s="16">
        <v>77.760000000000005</v>
      </c>
      <c r="O292" s="57">
        <v>77.760000000000005</v>
      </c>
      <c r="P292" s="54">
        <v>39.17</v>
      </c>
      <c r="Q292" s="54">
        <v>6.14</v>
      </c>
      <c r="R292" s="54">
        <v>0</v>
      </c>
      <c r="S292" s="54">
        <v>0</v>
      </c>
      <c r="T292" s="54">
        <v>0</v>
      </c>
      <c r="U292" s="55">
        <v>45.31</v>
      </c>
      <c r="V292" s="56">
        <v>45.31</v>
      </c>
      <c r="W292" s="17">
        <v>75.039999999999992</v>
      </c>
      <c r="X292" s="17">
        <v>3.56</v>
      </c>
      <c r="Y292" s="17">
        <v>0</v>
      </c>
      <c r="Z292" s="17">
        <v>0</v>
      </c>
      <c r="AA292" s="17">
        <v>0</v>
      </c>
      <c r="AB292" s="59">
        <v>78.599999999999994</v>
      </c>
      <c r="AC292" s="127">
        <v>78.599999999999994</v>
      </c>
    </row>
    <row r="293" spans="1:29" x14ac:dyDescent="0.3">
      <c r="A293" s="171"/>
      <c r="B293" s="174"/>
      <c r="C293" s="21" t="s">
        <v>157</v>
      </c>
      <c r="D293" s="21" t="s">
        <v>155</v>
      </c>
      <c r="E293" s="60">
        <v>30125</v>
      </c>
      <c r="F293" s="121">
        <v>30126</v>
      </c>
      <c r="G293" s="60">
        <v>30128</v>
      </c>
      <c r="H293" s="109" t="str">
        <f t="shared" si="9"/>
        <v>30125_30126_30128</v>
      </c>
      <c r="I293" s="15">
        <v>485</v>
      </c>
      <c r="J293" s="15">
        <v>81.16</v>
      </c>
      <c r="K293" s="15">
        <v>39.4</v>
      </c>
      <c r="L293" s="15">
        <v>21.929707007174692</v>
      </c>
      <c r="M293" s="15">
        <v>0</v>
      </c>
      <c r="N293" s="16">
        <v>588.08970700717464</v>
      </c>
      <c r="O293" s="57">
        <v>605.55999999999995</v>
      </c>
      <c r="P293" s="54">
        <v>367.74</v>
      </c>
      <c r="Q293" s="54">
        <v>100.31</v>
      </c>
      <c r="R293" s="54">
        <v>41.24</v>
      </c>
      <c r="S293" s="54">
        <v>22.984480238937564</v>
      </c>
      <c r="T293" s="54">
        <v>0</v>
      </c>
      <c r="U293" s="55">
        <v>491.03448023893759</v>
      </c>
      <c r="V293" s="56">
        <v>509.29</v>
      </c>
      <c r="W293" s="17">
        <v>959.49</v>
      </c>
      <c r="X293" s="17">
        <v>116.66</v>
      </c>
      <c r="Y293" s="17">
        <v>29.43</v>
      </c>
      <c r="Z293" s="17">
        <v>16.402358230648218</v>
      </c>
      <c r="AA293" s="17">
        <v>0</v>
      </c>
      <c r="AB293" s="59">
        <v>1092.5523582306482</v>
      </c>
      <c r="AC293" s="127">
        <v>1105.5800000000002</v>
      </c>
    </row>
    <row r="294" spans="1:29" ht="15" thickBot="1" x14ac:dyDescent="0.35">
      <c r="A294" s="172"/>
      <c r="B294" s="175"/>
      <c r="C294" s="21" t="s">
        <v>157</v>
      </c>
      <c r="D294" s="21" t="s">
        <v>158</v>
      </c>
      <c r="E294" s="103">
        <v>30125</v>
      </c>
      <c r="F294" s="123">
        <v>30126</v>
      </c>
      <c r="G294" s="103">
        <v>42006</v>
      </c>
      <c r="H294" s="109" t="str">
        <f t="shared" si="9"/>
        <v>30125_30126_42006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6">
        <v>0</v>
      </c>
      <c r="O294" s="57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5">
        <v>0</v>
      </c>
      <c r="V294" s="56">
        <v>0</v>
      </c>
      <c r="W294" s="17">
        <v>0</v>
      </c>
      <c r="X294" s="17">
        <v>0</v>
      </c>
      <c r="Y294" s="17">
        <v>0</v>
      </c>
      <c r="Z294" s="17">
        <v>0</v>
      </c>
      <c r="AA294" s="17">
        <v>0</v>
      </c>
      <c r="AB294" s="59">
        <v>0</v>
      </c>
      <c r="AC294" s="127">
        <v>0</v>
      </c>
    </row>
    <row r="295" spans="1:29" x14ac:dyDescent="0.3">
      <c r="A295" s="170">
        <v>31</v>
      </c>
      <c r="B295" s="173" t="s">
        <v>171</v>
      </c>
      <c r="C295" s="74" t="s">
        <v>159</v>
      </c>
      <c r="D295" s="74" t="s">
        <v>160</v>
      </c>
      <c r="E295" s="100">
        <v>95090</v>
      </c>
      <c r="F295" s="122">
        <v>30105</v>
      </c>
      <c r="G295" s="100">
        <v>30110</v>
      </c>
      <c r="H295" s="108" t="str">
        <f t="shared" si="9"/>
        <v>95090_30105_30110</v>
      </c>
      <c r="I295" s="12">
        <v>16.13</v>
      </c>
      <c r="J295" s="12">
        <v>0</v>
      </c>
      <c r="K295" s="12">
        <v>0</v>
      </c>
      <c r="L295" s="12">
        <v>0</v>
      </c>
      <c r="M295" s="12">
        <v>0</v>
      </c>
      <c r="N295" s="13">
        <v>16.13</v>
      </c>
      <c r="O295" s="67">
        <v>16.13</v>
      </c>
      <c r="P295" s="51">
        <v>25.51</v>
      </c>
      <c r="Q295" s="51">
        <v>0</v>
      </c>
      <c r="R295" s="51">
        <v>0</v>
      </c>
      <c r="S295" s="51">
        <v>0</v>
      </c>
      <c r="T295" s="51">
        <v>0</v>
      </c>
      <c r="U295" s="52">
        <v>25.51</v>
      </c>
      <c r="V295" s="53">
        <v>25.51</v>
      </c>
      <c r="W295" s="14">
        <v>33.69</v>
      </c>
      <c r="X295" s="14">
        <v>0</v>
      </c>
      <c r="Y295" s="14">
        <v>0</v>
      </c>
      <c r="Z295" s="14">
        <v>0</v>
      </c>
      <c r="AA295" s="14">
        <v>0</v>
      </c>
      <c r="AB295" s="76">
        <v>33.69</v>
      </c>
      <c r="AC295" s="126">
        <v>33.69</v>
      </c>
    </row>
    <row r="296" spans="1:29" x14ac:dyDescent="0.3">
      <c r="A296" s="171"/>
      <c r="B296" s="174"/>
      <c r="C296" s="21" t="s">
        <v>159</v>
      </c>
      <c r="D296" s="21" t="s">
        <v>161</v>
      </c>
      <c r="E296" s="60">
        <v>95090</v>
      </c>
      <c r="F296" s="121">
        <v>30105</v>
      </c>
      <c r="G296" s="60">
        <v>95080</v>
      </c>
      <c r="H296" s="109" t="str">
        <f t="shared" si="9"/>
        <v>95090_30105_95080</v>
      </c>
      <c r="I296" s="15">
        <v>777.06000000000006</v>
      </c>
      <c r="J296" s="15">
        <v>173.86</v>
      </c>
      <c r="K296" s="15">
        <v>41.04</v>
      </c>
      <c r="L296" s="15">
        <v>22.842517146559626</v>
      </c>
      <c r="M296" s="15">
        <v>2</v>
      </c>
      <c r="N296" s="16">
        <v>975.76251714655973</v>
      </c>
      <c r="O296" s="57">
        <v>995.96</v>
      </c>
      <c r="P296" s="54">
        <v>432.85</v>
      </c>
      <c r="Q296" s="54">
        <v>57.25</v>
      </c>
      <c r="R296" s="54">
        <v>62.65</v>
      </c>
      <c r="S296" s="54">
        <v>34.917014717978617</v>
      </c>
      <c r="T296" s="54">
        <v>2</v>
      </c>
      <c r="U296" s="55">
        <v>527.01701471797867</v>
      </c>
      <c r="V296" s="56">
        <v>556.75</v>
      </c>
      <c r="W296" s="17">
        <v>695.03000000000009</v>
      </c>
      <c r="X296" s="17">
        <v>106.16</v>
      </c>
      <c r="Y296" s="17">
        <v>25.5</v>
      </c>
      <c r="Z296" s="17">
        <v>14.212033125434235</v>
      </c>
      <c r="AA296" s="17">
        <v>2</v>
      </c>
      <c r="AB296" s="59">
        <v>817.40203312543429</v>
      </c>
      <c r="AC296" s="127">
        <v>830.69</v>
      </c>
    </row>
    <row r="297" spans="1:29" x14ac:dyDescent="0.3">
      <c r="A297" s="171"/>
      <c r="B297" s="174"/>
      <c r="C297" s="21" t="s">
        <v>160</v>
      </c>
      <c r="D297" s="21" t="s">
        <v>161</v>
      </c>
      <c r="E297" s="60">
        <v>30110</v>
      </c>
      <c r="F297" s="121">
        <v>30105</v>
      </c>
      <c r="G297" s="60">
        <v>95080</v>
      </c>
      <c r="H297" s="109" t="str">
        <f t="shared" si="9"/>
        <v>30110_30105_95080</v>
      </c>
      <c r="I297" s="15">
        <v>116.34</v>
      </c>
      <c r="J297" s="15">
        <v>3.18</v>
      </c>
      <c r="K297" s="15">
        <v>0</v>
      </c>
      <c r="L297" s="15">
        <v>0</v>
      </c>
      <c r="M297" s="15">
        <v>0</v>
      </c>
      <c r="N297" s="16">
        <v>119.52000000000001</v>
      </c>
      <c r="O297" s="57">
        <v>119.52000000000001</v>
      </c>
      <c r="P297" s="54">
        <v>1.18</v>
      </c>
      <c r="Q297" s="54">
        <v>0</v>
      </c>
      <c r="R297" s="54">
        <v>0</v>
      </c>
      <c r="S297" s="54">
        <v>0</v>
      </c>
      <c r="T297" s="54">
        <v>0</v>
      </c>
      <c r="U297" s="55">
        <v>1.18</v>
      </c>
      <c r="V297" s="56">
        <v>1.18</v>
      </c>
      <c r="W297" s="17">
        <v>38.130000000000003</v>
      </c>
      <c r="X297" s="17">
        <v>0</v>
      </c>
      <c r="Y297" s="17">
        <v>0</v>
      </c>
      <c r="Z297" s="17">
        <v>0</v>
      </c>
      <c r="AA297" s="17">
        <v>0</v>
      </c>
      <c r="AB297" s="59">
        <v>38.130000000000003</v>
      </c>
      <c r="AC297" s="127">
        <v>38.130000000000003</v>
      </c>
    </row>
    <row r="298" spans="1:29" x14ac:dyDescent="0.3">
      <c r="A298" s="171"/>
      <c r="B298" s="174"/>
      <c r="C298" s="21" t="s">
        <v>160</v>
      </c>
      <c r="D298" s="21" t="s">
        <v>159</v>
      </c>
      <c r="E298" s="60">
        <v>30110</v>
      </c>
      <c r="F298" s="121">
        <v>30105</v>
      </c>
      <c r="G298" s="60">
        <v>95090</v>
      </c>
      <c r="H298" s="109" t="str">
        <f t="shared" si="9"/>
        <v>30110_30105_95090</v>
      </c>
      <c r="I298" s="15">
        <v>21.03</v>
      </c>
      <c r="J298" s="15">
        <v>0</v>
      </c>
      <c r="K298" s="15">
        <v>0</v>
      </c>
      <c r="L298" s="15">
        <v>0</v>
      </c>
      <c r="M298" s="15">
        <v>0</v>
      </c>
      <c r="N298" s="16">
        <v>21.03</v>
      </c>
      <c r="O298" s="57">
        <v>21.03</v>
      </c>
      <c r="P298" s="54">
        <v>24.36</v>
      </c>
      <c r="Q298" s="54">
        <v>0</v>
      </c>
      <c r="R298" s="54">
        <v>0</v>
      </c>
      <c r="S298" s="54">
        <v>0</v>
      </c>
      <c r="T298" s="54">
        <v>0</v>
      </c>
      <c r="U298" s="55">
        <v>24.36</v>
      </c>
      <c r="V298" s="56">
        <v>24.36</v>
      </c>
      <c r="W298" s="17">
        <v>18.669999999999998</v>
      </c>
      <c r="X298" s="17">
        <v>0</v>
      </c>
      <c r="Y298" s="17">
        <v>0</v>
      </c>
      <c r="Z298" s="17">
        <v>0</v>
      </c>
      <c r="AA298" s="17">
        <v>0</v>
      </c>
      <c r="AB298" s="59">
        <v>18.669999999999998</v>
      </c>
      <c r="AC298" s="127">
        <v>18.669999999999998</v>
      </c>
    </row>
    <row r="299" spans="1:29" x14ac:dyDescent="0.3">
      <c r="A299" s="171"/>
      <c r="B299" s="174"/>
      <c r="C299" s="21" t="s">
        <v>161</v>
      </c>
      <c r="D299" s="21" t="s">
        <v>159</v>
      </c>
      <c r="E299" s="60">
        <v>95080</v>
      </c>
      <c r="F299" s="121">
        <v>30105</v>
      </c>
      <c r="G299" s="60">
        <v>95090</v>
      </c>
      <c r="H299" s="109" t="str">
        <f t="shared" si="9"/>
        <v>95080_30105_95090</v>
      </c>
      <c r="I299" s="15">
        <v>518.13</v>
      </c>
      <c r="J299" s="15">
        <v>120.76</v>
      </c>
      <c r="K299" s="15">
        <v>49.21</v>
      </c>
      <c r="L299" s="15">
        <v>27.389870097032148</v>
      </c>
      <c r="M299" s="15">
        <v>2</v>
      </c>
      <c r="N299" s="16">
        <v>668.27987009703213</v>
      </c>
      <c r="O299" s="57">
        <v>692.1</v>
      </c>
      <c r="P299" s="54">
        <v>339.69</v>
      </c>
      <c r="Q299" s="54">
        <v>64.760000000000005</v>
      </c>
      <c r="R299" s="54">
        <v>65.959999999999994</v>
      </c>
      <c r="S299" s="54">
        <v>36.761792351123219</v>
      </c>
      <c r="T299" s="54">
        <v>2</v>
      </c>
      <c r="U299" s="55">
        <v>443.21179235112322</v>
      </c>
      <c r="V299" s="56">
        <v>474.40999999999997</v>
      </c>
      <c r="W299" s="17">
        <v>839.43999999999994</v>
      </c>
      <c r="X299" s="17">
        <v>99.16</v>
      </c>
      <c r="Y299" s="17">
        <v>8.33</v>
      </c>
      <c r="Z299" s="17">
        <v>4.6425974876418499</v>
      </c>
      <c r="AA299" s="17">
        <v>2</v>
      </c>
      <c r="AB299" s="59">
        <v>945.24259748764177</v>
      </c>
      <c r="AC299" s="127">
        <v>950.93</v>
      </c>
    </row>
    <row r="300" spans="1:29" ht="15" thickBot="1" x14ac:dyDescent="0.35">
      <c r="A300" s="172"/>
      <c r="B300" s="175"/>
      <c r="C300" s="21" t="s">
        <v>161</v>
      </c>
      <c r="D300" s="21" t="s">
        <v>160</v>
      </c>
      <c r="E300" s="103">
        <v>95080</v>
      </c>
      <c r="F300" s="123">
        <v>30105</v>
      </c>
      <c r="G300" s="103">
        <v>30110</v>
      </c>
      <c r="H300" s="109" t="str">
        <f t="shared" si="9"/>
        <v>95080_30105_30110</v>
      </c>
      <c r="I300" s="15">
        <v>1.45</v>
      </c>
      <c r="J300" s="15">
        <v>0</v>
      </c>
      <c r="K300" s="15">
        <v>0</v>
      </c>
      <c r="L300" s="15">
        <v>0</v>
      </c>
      <c r="M300" s="15">
        <v>0</v>
      </c>
      <c r="N300" s="16">
        <v>1.45</v>
      </c>
      <c r="O300" s="57">
        <v>1.45</v>
      </c>
      <c r="P300" s="54">
        <v>2.82</v>
      </c>
      <c r="Q300" s="54">
        <v>0</v>
      </c>
      <c r="R300" s="54">
        <v>0</v>
      </c>
      <c r="S300" s="54">
        <v>0</v>
      </c>
      <c r="T300" s="54">
        <v>0</v>
      </c>
      <c r="U300" s="55">
        <v>2.82</v>
      </c>
      <c r="V300" s="56">
        <v>2.82</v>
      </c>
      <c r="W300" s="17">
        <v>6.77</v>
      </c>
      <c r="X300" s="17">
        <v>0</v>
      </c>
      <c r="Y300" s="17">
        <v>0</v>
      </c>
      <c r="Z300" s="17">
        <v>0</v>
      </c>
      <c r="AA300" s="17">
        <v>0</v>
      </c>
      <c r="AB300" s="59">
        <v>6.77</v>
      </c>
      <c r="AC300" s="127">
        <v>6.77</v>
      </c>
    </row>
    <row r="301" spans="1:29" x14ac:dyDescent="0.3">
      <c r="A301" s="170">
        <v>32</v>
      </c>
      <c r="B301" s="173" t="s">
        <v>170</v>
      </c>
      <c r="C301" s="74" t="s">
        <v>162</v>
      </c>
      <c r="D301" s="74" t="s">
        <v>163</v>
      </c>
      <c r="E301" s="100">
        <v>30115</v>
      </c>
      <c r="F301" s="122">
        <v>30110</v>
      </c>
      <c r="G301" s="100">
        <v>30111</v>
      </c>
      <c r="H301" s="108" t="str">
        <f t="shared" si="9"/>
        <v>30115_30110_30111</v>
      </c>
      <c r="I301" s="12">
        <v>77.95</v>
      </c>
      <c r="J301" s="12">
        <v>0</v>
      </c>
      <c r="K301" s="12">
        <v>0</v>
      </c>
      <c r="L301" s="12">
        <v>0</v>
      </c>
      <c r="M301" s="12">
        <v>0</v>
      </c>
      <c r="N301" s="13">
        <v>77.95</v>
      </c>
      <c r="O301" s="67">
        <v>77.95</v>
      </c>
      <c r="P301" s="51">
        <v>43.33</v>
      </c>
      <c r="Q301" s="51">
        <v>0</v>
      </c>
      <c r="R301" s="51">
        <v>0</v>
      </c>
      <c r="S301" s="51">
        <v>0</v>
      </c>
      <c r="T301" s="51">
        <v>0</v>
      </c>
      <c r="U301" s="52">
        <v>43.33</v>
      </c>
      <c r="V301" s="53">
        <v>43.33</v>
      </c>
      <c r="W301" s="14">
        <v>1.1000000000000001</v>
      </c>
      <c r="X301" s="14">
        <v>0</v>
      </c>
      <c r="Y301" s="14">
        <v>0</v>
      </c>
      <c r="Z301" s="14">
        <v>0</v>
      </c>
      <c r="AA301" s="14">
        <v>0</v>
      </c>
      <c r="AB301" s="76">
        <v>1.1000000000000001</v>
      </c>
      <c r="AC301" s="126">
        <v>1.1000000000000001</v>
      </c>
    </row>
    <row r="302" spans="1:29" x14ac:dyDescent="0.3">
      <c r="A302" s="171"/>
      <c r="B302" s="174"/>
      <c r="C302" s="21" t="s">
        <v>162</v>
      </c>
      <c r="D302" s="21" t="s">
        <v>160</v>
      </c>
      <c r="E302" s="60">
        <v>30115</v>
      </c>
      <c r="F302" s="121">
        <v>30110</v>
      </c>
      <c r="G302" s="60">
        <v>30105</v>
      </c>
      <c r="H302" s="109" t="str">
        <f t="shared" si="9"/>
        <v>30115_30110_30105</v>
      </c>
      <c r="I302" s="15">
        <v>137.37</v>
      </c>
      <c r="J302" s="15">
        <v>3.18</v>
      </c>
      <c r="K302" s="15">
        <v>0</v>
      </c>
      <c r="L302" s="15">
        <v>0</v>
      </c>
      <c r="M302" s="15">
        <v>0</v>
      </c>
      <c r="N302" s="16">
        <v>140.55000000000001</v>
      </c>
      <c r="O302" s="57">
        <v>140.55000000000001</v>
      </c>
      <c r="P302" s="54">
        <v>25.54</v>
      </c>
      <c r="Q302" s="54">
        <v>0</v>
      </c>
      <c r="R302" s="54">
        <v>0</v>
      </c>
      <c r="S302" s="54">
        <v>0</v>
      </c>
      <c r="T302" s="54">
        <v>0</v>
      </c>
      <c r="U302" s="55">
        <v>25.54</v>
      </c>
      <c r="V302" s="56">
        <v>25.54</v>
      </c>
      <c r="W302" s="17">
        <v>56.79</v>
      </c>
      <c r="X302" s="17">
        <v>0</v>
      </c>
      <c r="Y302" s="17">
        <v>0</v>
      </c>
      <c r="Z302" s="17">
        <v>0</v>
      </c>
      <c r="AA302" s="17">
        <v>0</v>
      </c>
      <c r="AB302" s="59">
        <v>56.79</v>
      </c>
      <c r="AC302" s="127">
        <v>56.79</v>
      </c>
    </row>
    <row r="303" spans="1:29" x14ac:dyDescent="0.3">
      <c r="A303" s="171"/>
      <c r="B303" s="174"/>
      <c r="C303" s="21" t="s">
        <v>163</v>
      </c>
      <c r="D303" s="21" t="s">
        <v>160</v>
      </c>
      <c r="E303" s="60">
        <v>30111</v>
      </c>
      <c r="F303" s="121">
        <v>30110</v>
      </c>
      <c r="G303" s="60">
        <v>30105</v>
      </c>
      <c r="H303" s="109" t="str">
        <f t="shared" si="9"/>
        <v>30111_30110_30105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6">
        <v>0</v>
      </c>
      <c r="O303" s="57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5">
        <v>0</v>
      </c>
      <c r="V303" s="56">
        <v>0</v>
      </c>
      <c r="W303" s="17">
        <v>0</v>
      </c>
      <c r="X303" s="17">
        <v>0</v>
      </c>
      <c r="Y303" s="17">
        <v>0</v>
      </c>
      <c r="Z303" s="17">
        <v>0</v>
      </c>
      <c r="AA303" s="17">
        <v>0</v>
      </c>
      <c r="AB303" s="59">
        <v>0</v>
      </c>
      <c r="AC303" s="127">
        <v>0</v>
      </c>
    </row>
    <row r="304" spans="1:29" x14ac:dyDescent="0.3">
      <c r="A304" s="171"/>
      <c r="B304" s="174"/>
      <c r="C304" s="21" t="s">
        <v>163</v>
      </c>
      <c r="D304" s="21" t="s">
        <v>162</v>
      </c>
      <c r="E304" s="60">
        <v>30111</v>
      </c>
      <c r="F304" s="121">
        <v>30110</v>
      </c>
      <c r="G304" s="60">
        <v>30115</v>
      </c>
      <c r="H304" s="109" t="str">
        <f t="shared" si="9"/>
        <v>30111_30110_30115</v>
      </c>
      <c r="I304" s="15">
        <v>49.25</v>
      </c>
      <c r="J304" s="15">
        <v>0</v>
      </c>
      <c r="K304" s="15">
        <v>0</v>
      </c>
      <c r="L304" s="15">
        <v>0</v>
      </c>
      <c r="M304" s="15">
        <v>0</v>
      </c>
      <c r="N304" s="16">
        <v>49.25</v>
      </c>
      <c r="O304" s="57">
        <v>49.25</v>
      </c>
      <c r="P304" s="54">
        <v>43.94</v>
      </c>
      <c r="Q304" s="54">
        <v>0.33</v>
      </c>
      <c r="R304" s="54">
        <v>0</v>
      </c>
      <c r="S304" s="54">
        <v>0</v>
      </c>
      <c r="T304" s="54">
        <v>0</v>
      </c>
      <c r="U304" s="55">
        <v>44.269999999999996</v>
      </c>
      <c r="V304" s="56">
        <v>44.269999999999996</v>
      </c>
      <c r="W304" s="17">
        <v>137.38</v>
      </c>
      <c r="X304" s="17">
        <v>21.15</v>
      </c>
      <c r="Y304" s="17">
        <v>0</v>
      </c>
      <c r="Z304" s="17">
        <v>0</v>
      </c>
      <c r="AA304" s="17">
        <v>0</v>
      </c>
      <c r="AB304" s="59">
        <v>158.53</v>
      </c>
      <c r="AC304" s="127">
        <v>158.53</v>
      </c>
    </row>
    <row r="305" spans="1:29" x14ac:dyDescent="0.3">
      <c r="A305" s="171"/>
      <c r="B305" s="174"/>
      <c r="C305" s="21" t="s">
        <v>160</v>
      </c>
      <c r="D305" s="21" t="s">
        <v>162</v>
      </c>
      <c r="E305" s="60">
        <v>30105</v>
      </c>
      <c r="F305" s="121">
        <v>30110</v>
      </c>
      <c r="G305" s="60">
        <v>30115</v>
      </c>
      <c r="H305" s="109" t="str">
        <f t="shared" si="9"/>
        <v>30105_30110_30115</v>
      </c>
      <c r="I305" s="15">
        <v>17.59</v>
      </c>
      <c r="J305" s="15">
        <v>0</v>
      </c>
      <c r="K305" s="15">
        <v>0</v>
      </c>
      <c r="L305" s="15">
        <v>0</v>
      </c>
      <c r="M305" s="15">
        <v>0</v>
      </c>
      <c r="N305" s="16">
        <v>17.59</v>
      </c>
      <c r="O305" s="57">
        <v>17.59</v>
      </c>
      <c r="P305" s="54">
        <v>28.34</v>
      </c>
      <c r="Q305" s="54">
        <v>0</v>
      </c>
      <c r="R305" s="54">
        <v>0</v>
      </c>
      <c r="S305" s="54">
        <v>0</v>
      </c>
      <c r="T305" s="54">
        <v>0</v>
      </c>
      <c r="U305" s="55">
        <v>28.34</v>
      </c>
      <c r="V305" s="56">
        <v>28.34</v>
      </c>
      <c r="W305" s="17">
        <v>40.489999999999995</v>
      </c>
      <c r="X305" s="17">
        <v>0</v>
      </c>
      <c r="Y305" s="17">
        <v>0</v>
      </c>
      <c r="Z305" s="17">
        <v>0</v>
      </c>
      <c r="AA305" s="17">
        <v>0</v>
      </c>
      <c r="AB305" s="59">
        <v>40.489999999999995</v>
      </c>
      <c r="AC305" s="127">
        <v>40.489999999999995</v>
      </c>
    </row>
    <row r="306" spans="1:29" ht="15" thickBot="1" x14ac:dyDescent="0.35">
      <c r="A306" s="172"/>
      <c r="B306" s="175"/>
      <c r="C306" s="21" t="s">
        <v>160</v>
      </c>
      <c r="D306" s="21" t="s">
        <v>163</v>
      </c>
      <c r="E306" s="103">
        <v>30105</v>
      </c>
      <c r="F306" s="123">
        <v>30110</v>
      </c>
      <c r="G306" s="103">
        <v>30111</v>
      </c>
      <c r="H306" s="109" t="str">
        <f t="shared" si="9"/>
        <v>30105_30110_30111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6">
        <v>0</v>
      </c>
      <c r="O306" s="57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5">
        <v>0</v>
      </c>
      <c r="V306" s="56">
        <v>0</v>
      </c>
      <c r="W306" s="17">
        <v>0</v>
      </c>
      <c r="X306" s="17">
        <v>0</v>
      </c>
      <c r="Y306" s="17">
        <v>0</v>
      </c>
      <c r="Z306" s="17">
        <v>0</v>
      </c>
      <c r="AA306" s="17">
        <v>0</v>
      </c>
      <c r="AB306" s="59">
        <v>0</v>
      </c>
      <c r="AC306" s="127">
        <v>0</v>
      </c>
    </row>
    <row r="307" spans="1:29" x14ac:dyDescent="0.3">
      <c r="A307" s="170">
        <v>33</v>
      </c>
      <c r="B307" s="173" t="s">
        <v>168</v>
      </c>
      <c r="C307" s="74" t="s">
        <v>162</v>
      </c>
      <c r="D307" s="74" t="s">
        <v>164</v>
      </c>
      <c r="E307" s="100">
        <v>30116</v>
      </c>
      <c r="F307" s="122">
        <v>30115</v>
      </c>
      <c r="G307" s="100">
        <v>30112</v>
      </c>
      <c r="H307" s="108" t="str">
        <f t="shared" si="9"/>
        <v>30116_30115_30112</v>
      </c>
      <c r="I307" s="12">
        <v>18.579999999999998</v>
      </c>
      <c r="J307" s="12">
        <v>2.79</v>
      </c>
      <c r="K307" s="12">
        <v>0</v>
      </c>
      <c r="L307" s="12">
        <v>0</v>
      </c>
      <c r="M307" s="12">
        <v>0</v>
      </c>
      <c r="N307" s="13">
        <v>21.369999999999997</v>
      </c>
      <c r="O307" s="67">
        <v>21.369999999999997</v>
      </c>
      <c r="P307" s="51">
        <v>0.18</v>
      </c>
      <c r="Q307" s="51">
        <v>0</v>
      </c>
      <c r="R307" s="51">
        <v>0</v>
      </c>
      <c r="S307" s="51">
        <v>0</v>
      </c>
      <c r="T307" s="51">
        <v>0</v>
      </c>
      <c r="U307" s="52">
        <v>0.18</v>
      </c>
      <c r="V307" s="53">
        <v>0.18</v>
      </c>
      <c r="W307" s="14">
        <v>0.31</v>
      </c>
      <c r="X307" s="14">
        <v>0</v>
      </c>
      <c r="Y307" s="14">
        <v>0</v>
      </c>
      <c r="Z307" s="14">
        <v>0</v>
      </c>
      <c r="AA307" s="14">
        <v>0</v>
      </c>
      <c r="AB307" s="76">
        <v>0.31</v>
      </c>
      <c r="AC307" s="126">
        <v>0.31</v>
      </c>
    </row>
    <row r="308" spans="1:29" x14ac:dyDescent="0.3">
      <c r="A308" s="171"/>
      <c r="B308" s="174"/>
      <c r="C308" s="21" t="s">
        <v>162</v>
      </c>
      <c r="D308" s="21" t="s">
        <v>163</v>
      </c>
      <c r="E308" s="60">
        <v>30116</v>
      </c>
      <c r="F308" s="121">
        <v>30115</v>
      </c>
      <c r="G308" s="60">
        <v>30110</v>
      </c>
      <c r="H308" s="109" t="str">
        <f t="shared" si="9"/>
        <v>30116_30115_30110</v>
      </c>
      <c r="I308" s="15">
        <v>204.04999999999998</v>
      </c>
      <c r="J308" s="15">
        <v>3.18</v>
      </c>
      <c r="K308" s="15">
        <v>0</v>
      </c>
      <c r="L308" s="15">
        <v>0</v>
      </c>
      <c r="M308" s="15">
        <v>0</v>
      </c>
      <c r="N308" s="16">
        <v>207.23</v>
      </c>
      <c r="O308" s="57">
        <v>207.23</v>
      </c>
      <c r="P308" s="54">
        <v>59.31</v>
      </c>
      <c r="Q308" s="54">
        <v>0</v>
      </c>
      <c r="R308" s="54">
        <v>0</v>
      </c>
      <c r="S308" s="54">
        <v>0</v>
      </c>
      <c r="T308" s="54">
        <v>0</v>
      </c>
      <c r="U308" s="55">
        <v>59.31</v>
      </c>
      <c r="V308" s="56">
        <v>59.31</v>
      </c>
      <c r="W308" s="17">
        <v>52.13</v>
      </c>
      <c r="X308" s="17">
        <v>0</v>
      </c>
      <c r="Y308" s="17">
        <v>0</v>
      </c>
      <c r="Z308" s="17">
        <v>0</v>
      </c>
      <c r="AA308" s="17">
        <v>0</v>
      </c>
      <c r="AB308" s="59">
        <v>52.13</v>
      </c>
      <c r="AC308" s="127">
        <v>52.13</v>
      </c>
    </row>
    <row r="309" spans="1:29" x14ac:dyDescent="0.3">
      <c r="A309" s="171"/>
      <c r="B309" s="174"/>
      <c r="C309" s="21" t="s">
        <v>164</v>
      </c>
      <c r="D309" s="21" t="s">
        <v>163</v>
      </c>
      <c r="E309" s="60">
        <v>30112</v>
      </c>
      <c r="F309" s="121">
        <v>30115</v>
      </c>
      <c r="G309" s="60">
        <v>30110</v>
      </c>
      <c r="H309" s="109" t="str">
        <f t="shared" si="9"/>
        <v>30112_30115_30110</v>
      </c>
      <c r="I309" s="15">
        <v>11.27</v>
      </c>
      <c r="J309" s="15">
        <v>0</v>
      </c>
      <c r="K309" s="15">
        <v>0</v>
      </c>
      <c r="L309" s="15">
        <v>0</v>
      </c>
      <c r="M309" s="15">
        <v>0</v>
      </c>
      <c r="N309" s="16">
        <v>11.27</v>
      </c>
      <c r="O309" s="57">
        <v>11.27</v>
      </c>
      <c r="P309" s="54">
        <v>9.56</v>
      </c>
      <c r="Q309" s="54">
        <v>0</v>
      </c>
      <c r="R309" s="54">
        <v>0</v>
      </c>
      <c r="S309" s="54">
        <v>0</v>
      </c>
      <c r="T309" s="54">
        <v>0</v>
      </c>
      <c r="U309" s="55">
        <v>9.56</v>
      </c>
      <c r="V309" s="56">
        <v>9.56</v>
      </c>
      <c r="W309" s="17">
        <v>5.76</v>
      </c>
      <c r="X309" s="17">
        <v>0</v>
      </c>
      <c r="Y309" s="17">
        <v>0</v>
      </c>
      <c r="Z309" s="17">
        <v>0</v>
      </c>
      <c r="AA309" s="17">
        <v>0</v>
      </c>
      <c r="AB309" s="59">
        <v>5.76</v>
      </c>
      <c r="AC309" s="127">
        <v>5.76</v>
      </c>
    </row>
    <row r="310" spans="1:29" x14ac:dyDescent="0.3">
      <c r="A310" s="171"/>
      <c r="B310" s="174"/>
      <c r="C310" s="21" t="s">
        <v>164</v>
      </c>
      <c r="D310" s="21" t="s">
        <v>162</v>
      </c>
      <c r="E310" s="60">
        <v>30112</v>
      </c>
      <c r="F310" s="121">
        <v>30115</v>
      </c>
      <c r="G310" s="60">
        <v>30116</v>
      </c>
      <c r="H310" s="109" t="str">
        <f t="shared" si="9"/>
        <v>30112_30115_30116</v>
      </c>
      <c r="I310" s="15">
        <v>0.13</v>
      </c>
      <c r="J310" s="15">
        <v>0</v>
      </c>
      <c r="K310" s="15">
        <v>0</v>
      </c>
      <c r="L310" s="15">
        <v>0</v>
      </c>
      <c r="M310" s="15">
        <v>0</v>
      </c>
      <c r="N310" s="16">
        <v>0.13</v>
      </c>
      <c r="O310" s="57">
        <v>0.13</v>
      </c>
      <c r="P310" s="54">
        <v>0.17</v>
      </c>
      <c r="Q310" s="54">
        <v>0</v>
      </c>
      <c r="R310" s="54">
        <v>0</v>
      </c>
      <c r="S310" s="54">
        <v>0</v>
      </c>
      <c r="T310" s="54">
        <v>0</v>
      </c>
      <c r="U310" s="55">
        <v>0.17</v>
      </c>
      <c r="V310" s="56">
        <v>0.17</v>
      </c>
      <c r="W310" s="17">
        <v>19.84</v>
      </c>
      <c r="X310" s="17">
        <v>0.33</v>
      </c>
      <c r="Y310" s="17">
        <v>0</v>
      </c>
      <c r="Z310" s="17">
        <v>0</v>
      </c>
      <c r="AA310" s="17">
        <v>0</v>
      </c>
      <c r="AB310" s="59">
        <v>20.169999999999998</v>
      </c>
      <c r="AC310" s="127">
        <v>20.169999999999998</v>
      </c>
    </row>
    <row r="311" spans="1:29" x14ac:dyDescent="0.3">
      <c r="A311" s="171"/>
      <c r="B311" s="174"/>
      <c r="C311" s="21" t="s">
        <v>163</v>
      </c>
      <c r="D311" s="21" t="s">
        <v>162</v>
      </c>
      <c r="E311" s="60">
        <v>30110</v>
      </c>
      <c r="F311" s="121">
        <v>30115</v>
      </c>
      <c r="G311" s="60">
        <v>30116</v>
      </c>
      <c r="H311" s="109" t="str">
        <f t="shared" si="9"/>
        <v>30110_30115_30116</v>
      </c>
      <c r="I311" s="15">
        <v>59.57</v>
      </c>
      <c r="J311" s="15">
        <v>0</v>
      </c>
      <c r="K311" s="15">
        <v>0</v>
      </c>
      <c r="L311" s="15">
        <v>0</v>
      </c>
      <c r="M311" s="15">
        <v>0</v>
      </c>
      <c r="N311" s="16">
        <v>59.57</v>
      </c>
      <c r="O311" s="57">
        <v>59.57</v>
      </c>
      <c r="P311" s="54">
        <v>58.76</v>
      </c>
      <c r="Q311" s="54">
        <v>0</v>
      </c>
      <c r="R311" s="54">
        <v>0</v>
      </c>
      <c r="S311" s="54">
        <v>0</v>
      </c>
      <c r="T311" s="54">
        <v>0</v>
      </c>
      <c r="U311" s="55">
        <v>58.76</v>
      </c>
      <c r="V311" s="56">
        <v>58.76</v>
      </c>
      <c r="W311" s="17">
        <v>152.03</v>
      </c>
      <c r="X311" s="17">
        <v>21.15</v>
      </c>
      <c r="Y311" s="17">
        <v>0</v>
      </c>
      <c r="Z311" s="17">
        <v>0</v>
      </c>
      <c r="AA311" s="17">
        <v>0</v>
      </c>
      <c r="AB311" s="59">
        <v>173.18</v>
      </c>
      <c r="AC311" s="127">
        <v>173.18</v>
      </c>
    </row>
    <row r="312" spans="1:29" ht="15" thickBot="1" x14ac:dyDescent="0.35">
      <c r="A312" s="172"/>
      <c r="B312" s="175"/>
      <c r="C312" s="21" t="s">
        <v>163</v>
      </c>
      <c r="D312" s="21" t="s">
        <v>164</v>
      </c>
      <c r="E312" s="103">
        <v>30110</v>
      </c>
      <c r="F312" s="123">
        <v>30115</v>
      </c>
      <c r="G312" s="103">
        <v>30112</v>
      </c>
      <c r="H312" s="109" t="str">
        <f t="shared" si="9"/>
        <v>30110_30115_30112</v>
      </c>
      <c r="I312" s="15">
        <v>7.2700000000000005</v>
      </c>
      <c r="J312" s="15">
        <v>0</v>
      </c>
      <c r="K312" s="15">
        <v>0</v>
      </c>
      <c r="L312" s="15">
        <v>0</v>
      </c>
      <c r="M312" s="15">
        <v>0</v>
      </c>
      <c r="N312" s="16">
        <v>7.2700000000000005</v>
      </c>
      <c r="O312" s="57">
        <v>7.2700000000000005</v>
      </c>
      <c r="P312" s="54">
        <v>13.52</v>
      </c>
      <c r="Q312" s="54">
        <v>0.33</v>
      </c>
      <c r="R312" s="54">
        <v>0</v>
      </c>
      <c r="S312" s="54">
        <v>0</v>
      </c>
      <c r="T312" s="54">
        <v>0</v>
      </c>
      <c r="U312" s="55">
        <v>13.85</v>
      </c>
      <c r="V312" s="56">
        <v>13.85</v>
      </c>
      <c r="W312" s="17">
        <v>25.84</v>
      </c>
      <c r="X312" s="17">
        <v>0</v>
      </c>
      <c r="Y312" s="17">
        <v>0</v>
      </c>
      <c r="Z312" s="17">
        <v>0</v>
      </c>
      <c r="AA312" s="17">
        <v>0</v>
      </c>
      <c r="AB312" s="59">
        <v>25.84</v>
      </c>
      <c r="AC312" s="127">
        <v>25.84</v>
      </c>
    </row>
    <row r="313" spans="1:29" x14ac:dyDescent="0.3">
      <c r="A313" s="170">
        <v>34</v>
      </c>
      <c r="B313" s="173" t="s">
        <v>169</v>
      </c>
      <c r="C313" s="74" t="s">
        <v>155</v>
      </c>
      <c r="D313" s="74" t="s">
        <v>157</v>
      </c>
      <c r="E313" s="100">
        <v>30118</v>
      </c>
      <c r="F313" s="122">
        <v>30120</v>
      </c>
      <c r="G313" s="100">
        <v>96082</v>
      </c>
      <c r="H313" s="108" t="str">
        <f t="shared" si="9"/>
        <v>30118_30120_96082</v>
      </c>
      <c r="I313" s="12">
        <v>984.66</v>
      </c>
      <c r="J313" s="12">
        <v>155.05000000000001</v>
      </c>
      <c r="K313" s="12">
        <v>168.49</v>
      </c>
      <c r="L313" s="12">
        <v>93.780109990834106</v>
      </c>
      <c r="M313" s="12">
        <v>2</v>
      </c>
      <c r="N313" s="13">
        <v>1235.4901099908341</v>
      </c>
      <c r="O313" s="67">
        <v>1312.2</v>
      </c>
      <c r="P313" s="51">
        <v>448.32</v>
      </c>
      <c r="Q313" s="51">
        <v>101.87</v>
      </c>
      <c r="R313" s="51">
        <v>63.62</v>
      </c>
      <c r="S313" s="51">
        <v>35.457629311377488</v>
      </c>
      <c r="T313" s="51">
        <v>2</v>
      </c>
      <c r="U313" s="52">
        <v>587.6476293113775</v>
      </c>
      <c r="V313" s="53">
        <v>617.80999999999995</v>
      </c>
      <c r="W313" s="14">
        <v>699.4899999999999</v>
      </c>
      <c r="X313" s="14">
        <v>92.43</v>
      </c>
      <c r="Y313" s="14">
        <v>15.77</v>
      </c>
      <c r="Z313" s="14">
        <v>8.7891671524744268</v>
      </c>
      <c r="AA313" s="14">
        <v>2</v>
      </c>
      <c r="AB313" s="76">
        <v>802.70916715247427</v>
      </c>
      <c r="AC313" s="126">
        <v>811.68999999999983</v>
      </c>
    </row>
    <row r="314" spans="1:29" x14ac:dyDescent="0.3">
      <c r="A314" s="171"/>
      <c r="B314" s="174"/>
      <c r="C314" s="21" t="s">
        <v>155</v>
      </c>
      <c r="D314" s="21" t="s">
        <v>164</v>
      </c>
      <c r="E314" s="60">
        <v>30118</v>
      </c>
      <c r="F314" s="121">
        <v>30120</v>
      </c>
      <c r="G314" s="60">
        <v>30112</v>
      </c>
      <c r="H314" s="109" t="str">
        <f t="shared" si="9"/>
        <v>30118_30120_30112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6">
        <v>0</v>
      </c>
      <c r="O314" s="57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5">
        <v>0</v>
      </c>
      <c r="V314" s="56">
        <v>0</v>
      </c>
      <c r="W314" s="17">
        <v>0</v>
      </c>
      <c r="X314" s="17">
        <v>0</v>
      </c>
      <c r="Y314" s="17">
        <v>0</v>
      </c>
      <c r="Z314" s="17">
        <v>0</v>
      </c>
      <c r="AA314" s="17">
        <v>0</v>
      </c>
      <c r="AB314" s="59">
        <v>0</v>
      </c>
      <c r="AC314" s="127">
        <v>0</v>
      </c>
    </row>
    <row r="315" spans="1:29" x14ac:dyDescent="0.3">
      <c r="A315" s="171"/>
      <c r="B315" s="174"/>
      <c r="C315" s="21" t="s">
        <v>157</v>
      </c>
      <c r="D315" s="21" t="s">
        <v>164</v>
      </c>
      <c r="E315" s="60">
        <v>96082</v>
      </c>
      <c r="F315" s="121">
        <v>30120</v>
      </c>
      <c r="G315" s="60">
        <v>30112</v>
      </c>
      <c r="H315" s="109" t="str">
        <f t="shared" si="9"/>
        <v>96082_30120_30112</v>
      </c>
      <c r="I315" s="15">
        <v>2.83</v>
      </c>
      <c r="J315" s="15">
        <v>0</v>
      </c>
      <c r="K315" s="15">
        <v>0</v>
      </c>
      <c r="L315" s="15">
        <v>0</v>
      </c>
      <c r="M315" s="15">
        <v>0</v>
      </c>
      <c r="N315" s="16">
        <v>2.83</v>
      </c>
      <c r="O315" s="57">
        <v>2.83</v>
      </c>
      <c r="P315" s="54">
        <v>5.0199999999999996</v>
      </c>
      <c r="Q315" s="54">
        <v>9.4600000000000009</v>
      </c>
      <c r="R315" s="54">
        <v>0</v>
      </c>
      <c r="S315" s="54">
        <v>0</v>
      </c>
      <c r="T315" s="54">
        <v>0</v>
      </c>
      <c r="U315" s="55">
        <v>14.48</v>
      </c>
      <c r="V315" s="56">
        <v>14.48</v>
      </c>
      <c r="W315" s="17">
        <v>31.6</v>
      </c>
      <c r="X315" s="17">
        <v>0.33</v>
      </c>
      <c r="Y315" s="17">
        <v>0</v>
      </c>
      <c r="Z315" s="17">
        <v>0</v>
      </c>
      <c r="AA315" s="17">
        <v>0</v>
      </c>
      <c r="AB315" s="59">
        <v>31.93</v>
      </c>
      <c r="AC315" s="127">
        <v>31.93</v>
      </c>
    </row>
    <row r="316" spans="1:29" x14ac:dyDescent="0.3">
      <c r="A316" s="171"/>
      <c r="B316" s="174"/>
      <c r="C316" s="21" t="s">
        <v>157</v>
      </c>
      <c r="D316" s="21" t="s">
        <v>155</v>
      </c>
      <c r="E316" s="60">
        <v>96082</v>
      </c>
      <c r="F316" s="121">
        <v>30120</v>
      </c>
      <c r="G316" s="60">
        <v>30118</v>
      </c>
      <c r="H316" s="109" t="str">
        <f t="shared" si="9"/>
        <v>96082_30120_30118</v>
      </c>
      <c r="I316" s="15">
        <v>567.17999999999995</v>
      </c>
      <c r="J316" s="15">
        <v>83.3</v>
      </c>
      <c r="K316" s="15">
        <v>31.56</v>
      </c>
      <c r="L316" s="15">
        <v>17.566029267675969</v>
      </c>
      <c r="M316" s="15">
        <v>2</v>
      </c>
      <c r="N316" s="16">
        <v>670.04602926767586</v>
      </c>
      <c r="O316" s="57">
        <v>686.04</v>
      </c>
      <c r="P316" s="54">
        <v>438.05</v>
      </c>
      <c r="Q316" s="54">
        <v>113.11</v>
      </c>
      <c r="R316" s="54">
        <v>73.06</v>
      </c>
      <c r="S316" s="54">
        <v>40.718868240950009</v>
      </c>
      <c r="T316" s="54">
        <v>2</v>
      </c>
      <c r="U316" s="55">
        <v>593.87886824094994</v>
      </c>
      <c r="V316" s="56">
        <v>628.22</v>
      </c>
      <c r="W316" s="17">
        <v>1082.7099999999998</v>
      </c>
      <c r="X316" s="17">
        <v>116.66</v>
      </c>
      <c r="Y316" s="17">
        <v>41.89</v>
      </c>
      <c r="Z316" s="17">
        <v>23.346747749978043</v>
      </c>
      <c r="AA316" s="17">
        <v>2</v>
      </c>
      <c r="AB316" s="59">
        <v>1224.7167477499779</v>
      </c>
      <c r="AC316" s="127">
        <v>1245.26</v>
      </c>
    </row>
    <row r="317" spans="1:29" x14ac:dyDescent="0.3">
      <c r="A317" s="171"/>
      <c r="B317" s="174"/>
      <c r="C317" s="21" t="s">
        <v>164</v>
      </c>
      <c r="D317" s="21" t="s">
        <v>155</v>
      </c>
      <c r="E317" s="60">
        <v>30112</v>
      </c>
      <c r="F317" s="121">
        <v>30120</v>
      </c>
      <c r="G317" s="60">
        <v>30118</v>
      </c>
      <c r="H317" s="109" t="str">
        <f t="shared" si="9"/>
        <v>30112_30120_30118</v>
      </c>
      <c r="I317" s="15">
        <v>2.12</v>
      </c>
      <c r="J317" s="15">
        <v>0</v>
      </c>
      <c r="K317" s="15">
        <v>0</v>
      </c>
      <c r="L317" s="15">
        <v>0</v>
      </c>
      <c r="M317" s="15">
        <v>0</v>
      </c>
      <c r="N317" s="16">
        <v>2.12</v>
      </c>
      <c r="O317" s="57">
        <v>2.12</v>
      </c>
      <c r="P317" s="54">
        <v>0.84</v>
      </c>
      <c r="Q317" s="54">
        <v>0</v>
      </c>
      <c r="R317" s="54">
        <v>0</v>
      </c>
      <c r="S317" s="54">
        <v>0</v>
      </c>
      <c r="T317" s="54">
        <v>0</v>
      </c>
      <c r="U317" s="55">
        <v>0.84</v>
      </c>
      <c r="V317" s="56">
        <v>0.84</v>
      </c>
      <c r="W317" s="17">
        <v>0</v>
      </c>
      <c r="X317" s="17">
        <v>0</v>
      </c>
      <c r="Y317" s="17">
        <v>0</v>
      </c>
      <c r="Z317" s="17">
        <v>0</v>
      </c>
      <c r="AA317" s="17">
        <v>0</v>
      </c>
      <c r="AB317" s="59">
        <v>0</v>
      </c>
      <c r="AC317" s="127">
        <v>0</v>
      </c>
    </row>
    <row r="318" spans="1:29" ht="15" thickBot="1" x14ac:dyDescent="0.35">
      <c r="A318" s="172"/>
      <c r="B318" s="175"/>
      <c r="C318" s="21" t="s">
        <v>164</v>
      </c>
      <c r="D318" s="21" t="s">
        <v>157</v>
      </c>
      <c r="E318" s="103">
        <v>30112</v>
      </c>
      <c r="F318" s="121">
        <v>30120</v>
      </c>
      <c r="G318" s="103">
        <v>96082</v>
      </c>
      <c r="H318" s="109" t="str">
        <f t="shared" si="9"/>
        <v>30112_30120_96082</v>
      </c>
      <c r="I318" s="15">
        <v>34.129999999999995</v>
      </c>
      <c r="J318" s="15">
        <v>2.79</v>
      </c>
      <c r="K318" s="15">
        <v>0</v>
      </c>
      <c r="L318" s="15">
        <v>0</v>
      </c>
      <c r="M318" s="15">
        <v>0</v>
      </c>
      <c r="N318" s="16">
        <v>36.919999999999995</v>
      </c>
      <c r="O318" s="57">
        <v>36.919999999999995</v>
      </c>
      <c r="P318" s="54">
        <v>6.42</v>
      </c>
      <c r="Q318" s="54">
        <v>0</v>
      </c>
      <c r="R318" s="54">
        <v>0</v>
      </c>
      <c r="S318" s="54">
        <v>0</v>
      </c>
      <c r="T318" s="54">
        <v>0</v>
      </c>
      <c r="U318" s="55">
        <v>6.42</v>
      </c>
      <c r="V318" s="56">
        <v>6.42</v>
      </c>
      <c r="W318" s="17">
        <v>13.13</v>
      </c>
      <c r="X318" s="17">
        <v>0</v>
      </c>
      <c r="Y318" s="17">
        <v>0</v>
      </c>
      <c r="Z318" s="17">
        <v>0</v>
      </c>
      <c r="AA318" s="17">
        <v>0</v>
      </c>
      <c r="AB318" s="59">
        <v>13.13</v>
      </c>
      <c r="AC318" s="127">
        <v>13.13</v>
      </c>
    </row>
    <row r="319" spans="1:29" x14ac:dyDescent="0.3">
      <c r="A319" s="170">
        <v>35</v>
      </c>
      <c r="B319" s="173" t="s">
        <v>181</v>
      </c>
      <c r="C319" s="74" t="s">
        <v>182</v>
      </c>
      <c r="D319" s="74" t="s">
        <v>183</v>
      </c>
      <c r="E319" s="100">
        <v>96082</v>
      </c>
      <c r="F319" s="122">
        <v>30015</v>
      </c>
      <c r="G319" s="100">
        <v>96079</v>
      </c>
      <c r="H319" s="108" t="str">
        <f t="shared" si="9"/>
        <v>96082_30015_96079</v>
      </c>
      <c r="I319" s="12">
        <v>446.42999999999995</v>
      </c>
      <c r="J319" s="12">
        <v>54.46</v>
      </c>
      <c r="K319" s="12">
        <v>53.92</v>
      </c>
      <c r="L319" s="12">
        <v>30.011416290021813</v>
      </c>
      <c r="M319" s="12">
        <v>0</v>
      </c>
      <c r="N319" s="13">
        <v>530.90141629002176</v>
      </c>
      <c r="O319" s="67">
        <v>554.80999999999995</v>
      </c>
      <c r="P319" s="51">
        <v>168.95</v>
      </c>
      <c r="Q319" s="51">
        <v>42.49</v>
      </c>
      <c r="R319" s="51">
        <v>38.83</v>
      </c>
      <c r="S319" s="51">
        <v>21.641303774925934</v>
      </c>
      <c r="T319" s="51">
        <v>0</v>
      </c>
      <c r="U319" s="52">
        <v>233.08130377492594</v>
      </c>
      <c r="V319" s="53">
        <v>250.26999999999998</v>
      </c>
      <c r="W319" s="14">
        <v>248.44</v>
      </c>
      <c r="X319" s="14">
        <v>17.2</v>
      </c>
      <c r="Y319" s="14">
        <v>8.11</v>
      </c>
      <c r="Z319" s="14">
        <v>4.5199838685204563</v>
      </c>
      <c r="AA319" s="14">
        <v>0</v>
      </c>
      <c r="AB319" s="76">
        <v>270.15998386852044</v>
      </c>
      <c r="AC319" s="126">
        <v>273.75</v>
      </c>
    </row>
    <row r="320" spans="1:29" x14ac:dyDescent="0.3">
      <c r="A320" s="171"/>
      <c r="B320" s="174"/>
      <c r="C320" s="21" t="s">
        <v>182</v>
      </c>
      <c r="D320" s="21" t="s">
        <v>184</v>
      </c>
      <c r="E320" s="60">
        <v>96082</v>
      </c>
      <c r="F320" s="121">
        <v>30015</v>
      </c>
      <c r="G320" s="60">
        <v>30303</v>
      </c>
      <c r="H320" s="109" t="str">
        <f t="shared" si="9"/>
        <v>96082_30015_30303</v>
      </c>
      <c r="I320" s="15">
        <v>316.29000000000002</v>
      </c>
      <c r="J320" s="15">
        <v>40.39</v>
      </c>
      <c r="K320" s="15">
        <v>24.04</v>
      </c>
      <c r="L320" s="15">
        <v>13.380460823666994</v>
      </c>
      <c r="M320" s="15">
        <v>2</v>
      </c>
      <c r="N320" s="16">
        <v>372.06046082366697</v>
      </c>
      <c r="O320" s="57">
        <v>384.72</v>
      </c>
      <c r="P320" s="54">
        <v>190.16</v>
      </c>
      <c r="Q320" s="54">
        <v>39.5</v>
      </c>
      <c r="R320" s="54">
        <v>5.9</v>
      </c>
      <c r="S320" s="54">
        <v>3.2882743309828233</v>
      </c>
      <c r="T320" s="54">
        <v>2</v>
      </c>
      <c r="U320" s="55">
        <v>234.94827433098283</v>
      </c>
      <c r="V320" s="56">
        <v>239.56</v>
      </c>
      <c r="W320" s="17">
        <v>260.15000000000003</v>
      </c>
      <c r="X320" s="17">
        <v>52.88</v>
      </c>
      <c r="Y320" s="17">
        <v>5.47</v>
      </c>
      <c r="Z320" s="17">
        <v>3.0486204390637357</v>
      </c>
      <c r="AA320" s="17">
        <v>2</v>
      </c>
      <c r="AB320" s="59">
        <v>318.07862043906374</v>
      </c>
      <c r="AC320" s="127">
        <v>322.50000000000006</v>
      </c>
    </row>
    <row r="321" spans="1:29" x14ac:dyDescent="0.3">
      <c r="A321" s="171"/>
      <c r="B321" s="174"/>
      <c r="C321" s="21" t="s">
        <v>182</v>
      </c>
      <c r="D321" s="21" t="s">
        <v>185</v>
      </c>
      <c r="E321" s="60">
        <v>96082</v>
      </c>
      <c r="F321" s="121">
        <v>30015</v>
      </c>
      <c r="G321" s="60">
        <v>30016</v>
      </c>
      <c r="H321" s="109" t="str">
        <f t="shared" ref="H321:H366" si="10">CONCATENATE(E321,"_",F321,"_",G321)</f>
        <v>96082_30015_30016</v>
      </c>
      <c r="I321" s="15">
        <v>245.1</v>
      </c>
      <c r="J321" s="15">
        <v>63</v>
      </c>
      <c r="K321" s="15">
        <v>90.53</v>
      </c>
      <c r="L321" s="15">
        <v>50.388232877145299</v>
      </c>
      <c r="M321" s="15">
        <v>0</v>
      </c>
      <c r="N321" s="16">
        <v>358.48823287714532</v>
      </c>
      <c r="O321" s="57">
        <v>398.63</v>
      </c>
      <c r="P321" s="54">
        <v>104.72</v>
      </c>
      <c r="Q321" s="54">
        <v>19.89</v>
      </c>
      <c r="R321" s="54">
        <v>18.89</v>
      </c>
      <c r="S321" s="54">
        <v>10.528051205468733</v>
      </c>
      <c r="T321" s="54">
        <v>0</v>
      </c>
      <c r="U321" s="55">
        <v>135.13805120546874</v>
      </c>
      <c r="V321" s="56">
        <v>143.5</v>
      </c>
      <c r="W321" s="17">
        <v>247.9</v>
      </c>
      <c r="X321" s="17">
        <v>22.35</v>
      </c>
      <c r="Y321" s="17">
        <v>2.19</v>
      </c>
      <c r="Z321" s="17">
        <v>1.2205628448902341</v>
      </c>
      <c r="AA321" s="17">
        <v>0</v>
      </c>
      <c r="AB321" s="59">
        <v>271.47056284489025</v>
      </c>
      <c r="AC321" s="127">
        <v>272.44</v>
      </c>
    </row>
    <row r="322" spans="1:29" x14ac:dyDescent="0.3">
      <c r="A322" s="171"/>
      <c r="B322" s="174"/>
      <c r="C322" s="21" t="s">
        <v>182</v>
      </c>
      <c r="D322" s="21" t="s">
        <v>182</v>
      </c>
      <c r="E322" s="60">
        <v>96082</v>
      </c>
      <c r="F322" s="121">
        <v>30015</v>
      </c>
      <c r="G322" s="60">
        <v>96082</v>
      </c>
      <c r="H322" s="109" t="str">
        <f t="shared" si="10"/>
        <v>96082_30015_96082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6">
        <v>0</v>
      </c>
      <c r="O322" s="57">
        <v>0</v>
      </c>
      <c r="P322" s="54">
        <v>0.37</v>
      </c>
      <c r="Q322" s="54">
        <v>0</v>
      </c>
      <c r="R322" s="54">
        <v>0</v>
      </c>
      <c r="S322" s="54">
        <v>0</v>
      </c>
      <c r="T322" s="54">
        <v>0</v>
      </c>
      <c r="U322" s="55">
        <v>0.37</v>
      </c>
      <c r="V322" s="56">
        <v>0.37</v>
      </c>
      <c r="W322" s="17">
        <v>0.65</v>
      </c>
      <c r="X322" s="17">
        <v>0</v>
      </c>
      <c r="Y322" s="17">
        <v>0</v>
      </c>
      <c r="Z322" s="17">
        <v>0</v>
      </c>
      <c r="AA322" s="17">
        <v>0</v>
      </c>
      <c r="AB322" s="59">
        <v>0.65</v>
      </c>
      <c r="AC322" s="127">
        <v>0.65</v>
      </c>
    </row>
    <row r="323" spans="1:29" x14ac:dyDescent="0.3">
      <c r="A323" s="171"/>
      <c r="B323" s="174"/>
      <c r="C323" s="21" t="s">
        <v>183</v>
      </c>
      <c r="D323" s="21" t="s">
        <v>184</v>
      </c>
      <c r="E323" s="60">
        <v>96079</v>
      </c>
      <c r="F323" s="121">
        <v>30015</v>
      </c>
      <c r="G323" s="60">
        <v>30303</v>
      </c>
      <c r="H323" s="109" t="str">
        <f t="shared" si="10"/>
        <v>96079_30015_30303</v>
      </c>
      <c r="I323" s="15">
        <v>15.24</v>
      </c>
      <c r="J323" s="15">
        <v>0</v>
      </c>
      <c r="K323" s="15">
        <v>0</v>
      </c>
      <c r="L323" s="15">
        <v>0</v>
      </c>
      <c r="M323" s="15">
        <v>0</v>
      </c>
      <c r="N323" s="16">
        <v>15.24</v>
      </c>
      <c r="O323" s="57">
        <v>15.24</v>
      </c>
      <c r="P323" s="54">
        <v>18.34</v>
      </c>
      <c r="Q323" s="54">
        <v>0</v>
      </c>
      <c r="R323" s="54">
        <v>0</v>
      </c>
      <c r="S323" s="54">
        <v>0</v>
      </c>
      <c r="T323" s="54">
        <v>0</v>
      </c>
      <c r="U323" s="55">
        <v>18.34</v>
      </c>
      <c r="V323" s="56">
        <v>18.34</v>
      </c>
      <c r="W323" s="17">
        <v>75.52</v>
      </c>
      <c r="X323" s="17">
        <v>0</v>
      </c>
      <c r="Y323" s="17">
        <v>0</v>
      </c>
      <c r="Z323" s="17">
        <v>0</v>
      </c>
      <c r="AA323" s="17">
        <v>0</v>
      </c>
      <c r="AB323" s="59">
        <v>75.52</v>
      </c>
      <c r="AC323" s="127">
        <v>75.52</v>
      </c>
    </row>
    <row r="324" spans="1:29" x14ac:dyDescent="0.3">
      <c r="A324" s="171"/>
      <c r="B324" s="174"/>
      <c r="C324" s="21" t="s">
        <v>183</v>
      </c>
      <c r="D324" s="21" t="s">
        <v>185</v>
      </c>
      <c r="E324" s="60">
        <v>96079</v>
      </c>
      <c r="F324" s="121">
        <v>30015</v>
      </c>
      <c r="G324" s="60">
        <v>30016</v>
      </c>
      <c r="H324" s="109" t="str">
        <f t="shared" si="10"/>
        <v>96079_30015_30016</v>
      </c>
      <c r="I324" s="15">
        <v>466.29</v>
      </c>
      <c r="J324" s="15">
        <v>66.989999999999995</v>
      </c>
      <c r="K324" s="15">
        <v>49.21</v>
      </c>
      <c r="L324" s="15">
        <v>27.389870097032148</v>
      </c>
      <c r="M324" s="15">
        <v>0</v>
      </c>
      <c r="N324" s="16">
        <v>560.66987009703212</v>
      </c>
      <c r="O324" s="57">
        <v>582.49</v>
      </c>
      <c r="P324" s="54">
        <v>317.7</v>
      </c>
      <c r="Q324" s="54">
        <v>55.98</v>
      </c>
      <c r="R324" s="54">
        <v>53.29</v>
      </c>
      <c r="S324" s="54">
        <v>29.7003625589957</v>
      </c>
      <c r="T324" s="54">
        <v>0</v>
      </c>
      <c r="U324" s="55">
        <v>403.38036255899573</v>
      </c>
      <c r="V324" s="56">
        <v>426.96999999999997</v>
      </c>
      <c r="W324" s="17">
        <v>793.04000000000008</v>
      </c>
      <c r="X324" s="17">
        <v>77.010000000000005</v>
      </c>
      <c r="Y324" s="17">
        <v>9.8000000000000007</v>
      </c>
      <c r="Z324" s="17">
        <v>5.4618793972257063</v>
      </c>
      <c r="AA324" s="17">
        <v>0</v>
      </c>
      <c r="AB324" s="59">
        <v>875.51187939722581</v>
      </c>
      <c r="AC324" s="127">
        <v>879.85</v>
      </c>
    </row>
    <row r="325" spans="1:29" x14ac:dyDescent="0.3">
      <c r="A325" s="171"/>
      <c r="B325" s="174"/>
      <c r="C325" s="21" t="s">
        <v>183</v>
      </c>
      <c r="D325" s="21" t="s">
        <v>182</v>
      </c>
      <c r="E325" s="60">
        <v>96079</v>
      </c>
      <c r="F325" s="121">
        <v>30015</v>
      </c>
      <c r="G325" s="60">
        <v>96082</v>
      </c>
      <c r="H325" s="109" t="str">
        <f t="shared" si="10"/>
        <v>96079_30015_96082</v>
      </c>
      <c r="I325" s="15">
        <v>194.54</v>
      </c>
      <c r="J325" s="15">
        <v>38.96</v>
      </c>
      <c r="K325" s="15">
        <v>16.22</v>
      </c>
      <c r="L325" s="15">
        <v>9.0279149151363818</v>
      </c>
      <c r="M325" s="15">
        <v>0</v>
      </c>
      <c r="N325" s="16">
        <v>242.52791491513639</v>
      </c>
      <c r="O325" s="57">
        <v>249.72</v>
      </c>
      <c r="P325" s="54">
        <v>163.96</v>
      </c>
      <c r="Q325" s="54">
        <v>47.41</v>
      </c>
      <c r="R325" s="54">
        <v>44.4</v>
      </c>
      <c r="S325" s="54">
        <v>24.745657677226667</v>
      </c>
      <c r="T325" s="54">
        <v>0</v>
      </c>
      <c r="U325" s="55">
        <v>236.11565767722666</v>
      </c>
      <c r="V325" s="56">
        <v>255.77</v>
      </c>
      <c r="W325" s="17">
        <v>513.80999999999995</v>
      </c>
      <c r="X325" s="17">
        <v>37.950000000000003</v>
      </c>
      <c r="Y325" s="17">
        <v>13.62</v>
      </c>
      <c r="Z325" s="17">
        <v>7.5908976928789906</v>
      </c>
      <c r="AA325" s="17">
        <v>0</v>
      </c>
      <c r="AB325" s="59">
        <v>559.35089769287902</v>
      </c>
      <c r="AC325" s="127">
        <v>565.38</v>
      </c>
    </row>
    <row r="326" spans="1:29" x14ac:dyDescent="0.3">
      <c r="A326" s="171"/>
      <c r="B326" s="174"/>
      <c r="C326" s="21" t="s">
        <v>183</v>
      </c>
      <c r="D326" s="21" t="s">
        <v>183</v>
      </c>
      <c r="E326" s="60">
        <v>96079</v>
      </c>
      <c r="F326" s="121">
        <v>30015</v>
      </c>
      <c r="G326" s="60">
        <v>96079</v>
      </c>
      <c r="H326" s="109" t="str">
        <f t="shared" si="10"/>
        <v>96079_30015_96079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6">
        <v>0</v>
      </c>
      <c r="O326" s="57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5">
        <v>0</v>
      </c>
      <c r="V326" s="56">
        <v>0</v>
      </c>
      <c r="W326" s="17">
        <v>0</v>
      </c>
      <c r="X326" s="17">
        <v>0</v>
      </c>
      <c r="Y326" s="17">
        <v>0</v>
      </c>
      <c r="Z326" s="17">
        <v>0</v>
      </c>
      <c r="AA326" s="17">
        <v>0</v>
      </c>
      <c r="AB326" s="59">
        <v>0</v>
      </c>
      <c r="AC326" s="127">
        <v>0</v>
      </c>
    </row>
    <row r="327" spans="1:29" x14ac:dyDescent="0.3">
      <c r="A327" s="171"/>
      <c r="B327" s="174"/>
      <c r="C327" s="21" t="s">
        <v>184</v>
      </c>
      <c r="D327" s="21" t="s">
        <v>185</v>
      </c>
      <c r="E327" s="60">
        <v>30303</v>
      </c>
      <c r="F327" s="121">
        <v>30015</v>
      </c>
      <c r="G327" s="60">
        <v>30016</v>
      </c>
      <c r="H327" s="109" t="str">
        <f t="shared" si="10"/>
        <v>30303_30015_30016</v>
      </c>
      <c r="I327" s="15">
        <v>98.85</v>
      </c>
      <c r="J327" s="15">
        <v>0</v>
      </c>
      <c r="K327" s="15">
        <v>0</v>
      </c>
      <c r="L327" s="15">
        <v>0</v>
      </c>
      <c r="M327" s="15">
        <v>0</v>
      </c>
      <c r="N327" s="16">
        <v>98.85</v>
      </c>
      <c r="O327" s="57">
        <v>98.85</v>
      </c>
      <c r="P327" s="54">
        <v>33.47</v>
      </c>
      <c r="Q327" s="54">
        <v>0</v>
      </c>
      <c r="R327" s="54">
        <v>6.54</v>
      </c>
      <c r="S327" s="54">
        <v>3.6449684956996036</v>
      </c>
      <c r="T327" s="54">
        <v>0</v>
      </c>
      <c r="U327" s="55">
        <v>37.1149684956996</v>
      </c>
      <c r="V327" s="56">
        <v>40.01</v>
      </c>
      <c r="W327" s="17">
        <v>29.71</v>
      </c>
      <c r="X327" s="17">
        <v>0</v>
      </c>
      <c r="Y327" s="17">
        <v>2.91</v>
      </c>
      <c r="Z327" s="17">
        <v>1.6218437801966128</v>
      </c>
      <c r="AA327" s="17">
        <v>0</v>
      </c>
      <c r="AB327" s="59">
        <v>31.331843780196614</v>
      </c>
      <c r="AC327" s="127">
        <v>32.620000000000005</v>
      </c>
    </row>
    <row r="328" spans="1:29" x14ac:dyDescent="0.3">
      <c r="A328" s="171"/>
      <c r="B328" s="174"/>
      <c r="C328" s="21" t="s">
        <v>184</v>
      </c>
      <c r="D328" s="21" t="s">
        <v>182</v>
      </c>
      <c r="E328" s="60">
        <v>30303</v>
      </c>
      <c r="F328" s="121">
        <v>30015</v>
      </c>
      <c r="G328" s="60">
        <v>96082</v>
      </c>
      <c r="H328" s="109" t="str">
        <f t="shared" si="10"/>
        <v>30303_30015_96082</v>
      </c>
      <c r="I328" s="15">
        <v>203.39000000000001</v>
      </c>
      <c r="J328" s="15">
        <v>30.4</v>
      </c>
      <c r="K328" s="15">
        <v>5.46</v>
      </c>
      <c r="L328" s="15">
        <v>3.0389898542937517</v>
      </c>
      <c r="M328" s="15">
        <v>2</v>
      </c>
      <c r="N328" s="16">
        <v>238.82898985429378</v>
      </c>
      <c r="O328" s="57">
        <v>243.25</v>
      </c>
      <c r="P328" s="54">
        <v>188.66</v>
      </c>
      <c r="Q328" s="54">
        <v>57.08</v>
      </c>
      <c r="R328" s="54">
        <v>12.06</v>
      </c>
      <c r="S328" s="54">
        <v>6.7214556663818383</v>
      </c>
      <c r="T328" s="54">
        <v>2</v>
      </c>
      <c r="U328" s="55">
        <v>254.46145566638185</v>
      </c>
      <c r="V328" s="56">
        <v>261.8</v>
      </c>
      <c r="W328" s="17">
        <v>305.77</v>
      </c>
      <c r="X328" s="17">
        <v>47.88</v>
      </c>
      <c r="Y328" s="17">
        <v>12.89</v>
      </c>
      <c r="Z328" s="17">
        <v>7.1840434112489131</v>
      </c>
      <c r="AA328" s="17">
        <v>2</v>
      </c>
      <c r="AB328" s="59">
        <v>362.8340434112489</v>
      </c>
      <c r="AC328" s="127">
        <v>370.53999999999996</v>
      </c>
    </row>
    <row r="329" spans="1:29" x14ac:dyDescent="0.3">
      <c r="A329" s="171"/>
      <c r="B329" s="174"/>
      <c r="C329" s="21" t="s">
        <v>184</v>
      </c>
      <c r="D329" s="21" t="s">
        <v>183</v>
      </c>
      <c r="E329" s="60">
        <v>30303</v>
      </c>
      <c r="F329" s="121">
        <v>30015</v>
      </c>
      <c r="G329" s="60">
        <v>96079</v>
      </c>
      <c r="H329" s="109" t="str">
        <f t="shared" si="10"/>
        <v>30303_30015_96079</v>
      </c>
      <c r="I329" s="15">
        <v>78.759999999999991</v>
      </c>
      <c r="J329" s="15">
        <v>0</v>
      </c>
      <c r="K329" s="15">
        <v>0</v>
      </c>
      <c r="L329" s="15">
        <v>0</v>
      </c>
      <c r="M329" s="15">
        <v>0</v>
      </c>
      <c r="N329" s="16">
        <v>78.759999999999991</v>
      </c>
      <c r="O329" s="57">
        <v>78.759999999999991</v>
      </c>
      <c r="P329" s="54">
        <v>28.41</v>
      </c>
      <c r="Q329" s="54">
        <v>0.17</v>
      </c>
      <c r="R329" s="54">
        <v>0</v>
      </c>
      <c r="S329" s="54">
        <v>0</v>
      </c>
      <c r="T329" s="54">
        <v>0</v>
      </c>
      <c r="U329" s="55">
        <v>28.580000000000002</v>
      </c>
      <c r="V329" s="56">
        <v>28.580000000000002</v>
      </c>
      <c r="W329" s="17">
        <v>43.03</v>
      </c>
      <c r="X329" s="17">
        <v>0</v>
      </c>
      <c r="Y329" s="17">
        <v>0</v>
      </c>
      <c r="Z329" s="17">
        <v>0</v>
      </c>
      <c r="AA329" s="17">
        <v>0</v>
      </c>
      <c r="AB329" s="59">
        <v>43.03</v>
      </c>
      <c r="AC329" s="127">
        <v>43.03</v>
      </c>
    </row>
    <row r="330" spans="1:29" x14ac:dyDescent="0.3">
      <c r="A330" s="171"/>
      <c r="B330" s="174"/>
      <c r="C330" s="21" t="s">
        <v>184</v>
      </c>
      <c r="D330" s="21" t="s">
        <v>184</v>
      </c>
      <c r="E330" s="60">
        <v>30303</v>
      </c>
      <c r="F330" s="121">
        <v>30015</v>
      </c>
      <c r="G330" s="60">
        <v>30303</v>
      </c>
      <c r="H330" s="109" t="str">
        <f t="shared" si="10"/>
        <v>30303_30015_30303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6">
        <v>0</v>
      </c>
      <c r="O330" s="57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5">
        <v>0</v>
      </c>
      <c r="V330" s="56">
        <v>0</v>
      </c>
      <c r="W330" s="17">
        <v>0</v>
      </c>
      <c r="X330" s="17">
        <v>0</v>
      </c>
      <c r="Y330" s="17">
        <v>0</v>
      </c>
      <c r="Z330" s="17">
        <v>0</v>
      </c>
      <c r="AA330" s="17">
        <v>0</v>
      </c>
      <c r="AB330" s="59">
        <v>0</v>
      </c>
      <c r="AC330" s="127">
        <v>0</v>
      </c>
    </row>
    <row r="331" spans="1:29" x14ac:dyDescent="0.3">
      <c r="A331" s="171"/>
      <c r="B331" s="174"/>
      <c r="C331" s="21" t="s">
        <v>185</v>
      </c>
      <c r="D331" s="21" t="s">
        <v>182</v>
      </c>
      <c r="E331" s="60">
        <v>30016</v>
      </c>
      <c r="F331" s="121">
        <v>30015</v>
      </c>
      <c r="G331" s="60">
        <v>96082</v>
      </c>
      <c r="H331" s="109" t="str">
        <f t="shared" si="10"/>
        <v>30016_30015_96082</v>
      </c>
      <c r="I331" s="15">
        <v>168.37</v>
      </c>
      <c r="J331" s="15">
        <v>13.95</v>
      </c>
      <c r="K331" s="15">
        <v>9.8800000000000008</v>
      </c>
      <c r="L331" s="15">
        <v>5.4991244982458367</v>
      </c>
      <c r="M331" s="15">
        <v>0</v>
      </c>
      <c r="N331" s="16">
        <v>187.81912449824583</v>
      </c>
      <c r="O331" s="57">
        <v>192.2</v>
      </c>
      <c r="P331" s="54">
        <v>96.27</v>
      </c>
      <c r="Q331" s="54">
        <v>18.079999999999998</v>
      </c>
      <c r="R331" s="54">
        <v>16.600000000000001</v>
      </c>
      <c r="S331" s="54">
        <v>9.2517548973415025</v>
      </c>
      <c r="T331" s="54">
        <v>0</v>
      </c>
      <c r="U331" s="55">
        <v>123.60175489734149</v>
      </c>
      <c r="V331" s="56">
        <v>130.94999999999999</v>
      </c>
      <c r="W331" s="17">
        <v>280.8</v>
      </c>
      <c r="X331" s="17">
        <v>31.15</v>
      </c>
      <c r="Y331" s="17">
        <v>15.38</v>
      </c>
      <c r="Z331" s="17">
        <v>8.5718066458501383</v>
      </c>
      <c r="AA331" s="17">
        <v>0</v>
      </c>
      <c r="AB331" s="59">
        <v>320.52180664585012</v>
      </c>
      <c r="AC331" s="127">
        <v>327.33</v>
      </c>
    </row>
    <row r="332" spans="1:29" x14ac:dyDescent="0.3">
      <c r="A332" s="171"/>
      <c r="B332" s="174"/>
      <c r="C332" s="21" t="s">
        <v>185</v>
      </c>
      <c r="D332" s="21" t="s">
        <v>183</v>
      </c>
      <c r="E332" s="60">
        <v>30016</v>
      </c>
      <c r="F332" s="121">
        <v>30015</v>
      </c>
      <c r="G332" s="60">
        <v>96079</v>
      </c>
      <c r="H332" s="109" t="str">
        <f t="shared" si="10"/>
        <v>30016_30015_96079</v>
      </c>
      <c r="I332" s="15">
        <v>699.42000000000007</v>
      </c>
      <c r="J332" s="15">
        <v>104.57</v>
      </c>
      <c r="K332" s="15">
        <v>44.57</v>
      </c>
      <c r="L332" s="15">
        <v>24.807285312430864</v>
      </c>
      <c r="M332" s="15">
        <v>0</v>
      </c>
      <c r="N332" s="16">
        <v>828.79728531243086</v>
      </c>
      <c r="O332" s="57">
        <v>848.56000000000006</v>
      </c>
      <c r="P332" s="54">
        <v>340.15</v>
      </c>
      <c r="Q332" s="54">
        <v>36.979999999999997</v>
      </c>
      <c r="R332" s="54">
        <v>54.19</v>
      </c>
      <c r="S332" s="54">
        <v>30.201963728128671</v>
      </c>
      <c r="T332" s="54">
        <v>0</v>
      </c>
      <c r="U332" s="55">
        <v>407.33196372812864</v>
      </c>
      <c r="V332" s="56">
        <v>431.31999999999994</v>
      </c>
      <c r="W332" s="17">
        <v>537.68999999999994</v>
      </c>
      <c r="X332" s="17">
        <v>60.74</v>
      </c>
      <c r="Y332" s="17">
        <v>25.5</v>
      </c>
      <c r="Z332" s="17">
        <v>14.212033125434235</v>
      </c>
      <c r="AA332" s="17">
        <v>0</v>
      </c>
      <c r="AB332" s="59">
        <v>612.64203312543418</v>
      </c>
      <c r="AC332" s="127">
        <v>623.92999999999995</v>
      </c>
    </row>
    <row r="333" spans="1:29" x14ac:dyDescent="0.3">
      <c r="A333" s="171"/>
      <c r="B333" s="174"/>
      <c r="C333" s="21" t="s">
        <v>185</v>
      </c>
      <c r="D333" s="21" t="s">
        <v>184</v>
      </c>
      <c r="E333" s="60">
        <v>30016</v>
      </c>
      <c r="F333" s="121">
        <v>30015</v>
      </c>
      <c r="G333" s="60">
        <v>30303</v>
      </c>
      <c r="H333" s="109" t="str">
        <f t="shared" si="10"/>
        <v>30016_30015_30303</v>
      </c>
      <c r="I333" s="15">
        <v>37.58</v>
      </c>
      <c r="J333" s="15">
        <v>3.21</v>
      </c>
      <c r="K333" s="15">
        <v>7.01</v>
      </c>
      <c r="L333" s="15">
        <v>3.9017067543221975</v>
      </c>
      <c r="M333" s="15">
        <v>0</v>
      </c>
      <c r="N333" s="16">
        <v>44.691706754322198</v>
      </c>
      <c r="O333" s="57">
        <v>47.8</v>
      </c>
      <c r="P333" s="54">
        <v>43.96</v>
      </c>
      <c r="Q333" s="54">
        <v>0</v>
      </c>
      <c r="R333" s="54">
        <v>5.44</v>
      </c>
      <c r="S333" s="54">
        <v>3.0319004000926371</v>
      </c>
      <c r="T333" s="54">
        <v>0</v>
      </c>
      <c r="U333" s="55">
        <v>46.991900400092639</v>
      </c>
      <c r="V333" s="56">
        <v>49.4</v>
      </c>
      <c r="W333" s="17">
        <v>68.660000000000011</v>
      </c>
      <c r="X333" s="17">
        <v>0</v>
      </c>
      <c r="Y333" s="17">
        <v>0</v>
      </c>
      <c r="Z333" s="17">
        <v>0</v>
      </c>
      <c r="AA333" s="17">
        <v>0</v>
      </c>
      <c r="AB333" s="59">
        <v>68.660000000000011</v>
      </c>
      <c r="AC333" s="127">
        <v>68.660000000000011</v>
      </c>
    </row>
    <row r="334" spans="1:29" ht="15" thickBot="1" x14ac:dyDescent="0.35">
      <c r="A334" s="172"/>
      <c r="B334" s="175"/>
      <c r="C334" s="21" t="s">
        <v>185</v>
      </c>
      <c r="D334" s="21" t="s">
        <v>185</v>
      </c>
      <c r="E334" s="60">
        <v>30016</v>
      </c>
      <c r="F334" s="123">
        <v>30015</v>
      </c>
      <c r="G334" s="103">
        <v>30016</v>
      </c>
      <c r="H334" s="110" t="str">
        <f t="shared" si="10"/>
        <v>30016_30015_30016</v>
      </c>
      <c r="I334" s="18">
        <v>7.0000000000000007E-2</v>
      </c>
      <c r="J334" s="18">
        <v>0</v>
      </c>
      <c r="K334" s="18">
        <v>0</v>
      </c>
      <c r="L334" s="18">
        <v>0</v>
      </c>
      <c r="M334" s="18">
        <v>0</v>
      </c>
      <c r="N334" s="19">
        <v>7.0000000000000007E-2</v>
      </c>
      <c r="O334" s="69">
        <v>7.0000000000000007E-2</v>
      </c>
      <c r="P334" s="70">
        <v>0.14000000000000001</v>
      </c>
      <c r="Q334" s="70">
        <v>0</v>
      </c>
      <c r="R334" s="70">
        <v>0</v>
      </c>
      <c r="S334" s="70">
        <v>0</v>
      </c>
      <c r="T334" s="70">
        <v>0</v>
      </c>
      <c r="U334" s="71">
        <v>0.14000000000000001</v>
      </c>
      <c r="V334" s="72">
        <v>0.14000000000000001</v>
      </c>
      <c r="W334" s="20">
        <v>0.22</v>
      </c>
      <c r="X334" s="20">
        <v>0</v>
      </c>
      <c r="Y334" s="20">
        <v>0</v>
      </c>
      <c r="Z334" s="20">
        <v>0</v>
      </c>
      <c r="AA334" s="20">
        <v>0</v>
      </c>
      <c r="AB334" s="75">
        <v>0.22</v>
      </c>
      <c r="AC334" s="128">
        <v>0.22</v>
      </c>
    </row>
    <row r="335" spans="1:29" x14ac:dyDescent="0.3">
      <c r="A335" s="170">
        <v>36</v>
      </c>
      <c r="B335" s="173" t="s">
        <v>167</v>
      </c>
      <c r="C335" s="74" t="s">
        <v>129</v>
      </c>
      <c r="D335" s="74" t="s">
        <v>186</v>
      </c>
      <c r="E335" s="100">
        <v>22234</v>
      </c>
      <c r="F335" s="122">
        <v>30020</v>
      </c>
      <c r="G335" s="100">
        <v>30130</v>
      </c>
      <c r="H335" s="108" t="str">
        <f t="shared" si="10"/>
        <v>22234_30020_30130</v>
      </c>
      <c r="I335" s="12">
        <v>471.25</v>
      </c>
      <c r="J335" s="12">
        <v>108.95</v>
      </c>
      <c r="K335" s="12">
        <v>41.04</v>
      </c>
      <c r="L335" s="12">
        <v>22.842517146559626</v>
      </c>
      <c r="M335" s="12">
        <v>0</v>
      </c>
      <c r="N335" s="13">
        <v>603.0425171465597</v>
      </c>
      <c r="O335" s="67">
        <v>621.24</v>
      </c>
      <c r="P335" s="51">
        <v>264.92</v>
      </c>
      <c r="Q335" s="51">
        <v>36.28</v>
      </c>
      <c r="R335" s="51">
        <v>57.19</v>
      </c>
      <c r="S335" s="51">
        <v>31.873967625238581</v>
      </c>
      <c r="T335" s="51">
        <v>0</v>
      </c>
      <c r="U335" s="52">
        <v>333.07396762523865</v>
      </c>
      <c r="V335" s="53">
        <v>358.39</v>
      </c>
      <c r="W335" s="14">
        <v>427.21999999999997</v>
      </c>
      <c r="X335" s="14">
        <v>56.42</v>
      </c>
      <c r="Y335" s="14">
        <v>25.5</v>
      </c>
      <c r="Z335" s="14">
        <v>14.212033125434235</v>
      </c>
      <c r="AA335" s="14">
        <v>0</v>
      </c>
      <c r="AB335" s="76">
        <v>497.85203312543422</v>
      </c>
      <c r="AC335" s="126">
        <v>509.14</v>
      </c>
    </row>
    <row r="336" spans="1:29" x14ac:dyDescent="0.3">
      <c r="A336" s="171"/>
      <c r="B336" s="174"/>
      <c r="C336" s="21" t="s">
        <v>129</v>
      </c>
      <c r="D336" s="21" t="s">
        <v>137</v>
      </c>
      <c r="E336" s="60">
        <v>22234</v>
      </c>
      <c r="F336" s="121">
        <v>30020</v>
      </c>
      <c r="G336" s="60">
        <v>30367</v>
      </c>
      <c r="H336" s="109" t="str">
        <f t="shared" si="10"/>
        <v>22234_30020_30367</v>
      </c>
      <c r="I336" s="15">
        <v>336.08000000000004</v>
      </c>
      <c r="J336" s="15">
        <v>52</v>
      </c>
      <c r="K336" s="15">
        <v>0</v>
      </c>
      <c r="L336" s="15">
        <v>0</v>
      </c>
      <c r="M336" s="15">
        <v>2</v>
      </c>
      <c r="N336" s="16">
        <v>390.08000000000004</v>
      </c>
      <c r="O336" s="57">
        <v>392.08000000000004</v>
      </c>
      <c r="P336" s="54">
        <v>175.84</v>
      </c>
      <c r="Q336" s="54">
        <v>18.95</v>
      </c>
      <c r="R336" s="54">
        <v>5.46</v>
      </c>
      <c r="S336" s="54">
        <v>3.0430470927400362</v>
      </c>
      <c r="T336" s="54">
        <v>2</v>
      </c>
      <c r="U336" s="55">
        <v>199.83304709274003</v>
      </c>
      <c r="V336" s="56">
        <v>204.25</v>
      </c>
      <c r="W336" s="17">
        <v>197.84</v>
      </c>
      <c r="X336" s="17">
        <v>43.67</v>
      </c>
      <c r="Y336" s="17">
        <v>0</v>
      </c>
      <c r="Z336" s="17">
        <v>0</v>
      </c>
      <c r="AA336" s="17">
        <v>2</v>
      </c>
      <c r="AB336" s="59">
        <v>243.51</v>
      </c>
      <c r="AC336" s="127">
        <v>245.51</v>
      </c>
    </row>
    <row r="337" spans="1:29" x14ac:dyDescent="0.3">
      <c r="A337" s="171"/>
      <c r="B337" s="174"/>
      <c r="C337" s="21" t="s">
        <v>129</v>
      </c>
      <c r="D337" s="21" t="s">
        <v>185</v>
      </c>
      <c r="E337" s="60">
        <v>22234</v>
      </c>
      <c r="F337" s="121">
        <v>30020</v>
      </c>
      <c r="G337" s="60">
        <v>30370</v>
      </c>
      <c r="H337" s="109" t="str">
        <f t="shared" si="10"/>
        <v>22234_30020_30370</v>
      </c>
      <c r="I337" s="15">
        <v>146.25</v>
      </c>
      <c r="J337" s="15">
        <v>16.09</v>
      </c>
      <c r="K337" s="15">
        <v>0</v>
      </c>
      <c r="L337" s="15">
        <v>0</v>
      </c>
      <c r="M337" s="15">
        <v>4</v>
      </c>
      <c r="N337" s="16">
        <v>166.34</v>
      </c>
      <c r="O337" s="57">
        <v>170.34</v>
      </c>
      <c r="P337" s="54">
        <v>70.22</v>
      </c>
      <c r="Q337" s="54">
        <v>2.02</v>
      </c>
      <c r="R337" s="54">
        <v>0</v>
      </c>
      <c r="S337" s="54">
        <v>0</v>
      </c>
      <c r="T337" s="54">
        <v>4</v>
      </c>
      <c r="U337" s="55">
        <v>76.239999999999995</v>
      </c>
      <c r="V337" s="56">
        <v>80.239999999999995</v>
      </c>
      <c r="W337" s="17">
        <v>162.31</v>
      </c>
      <c r="X337" s="17">
        <v>6.08</v>
      </c>
      <c r="Y337" s="17">
        <v>0</v>
      </c>
      <c r="Z337" s="17">
        <v>0</v>
      </c>
      <c r="AA337" s="17">
        <v>4</v>
      </c>
      <c r="AB337" s="59">
        <v>172.39000000000001</v>
      </c>
      <c r="AC337" s="127">
        <v>176.39000000000001</v>
      </c>
    </row>
    <row r="338" spans="1:29" x14ac:dyDescent="0.3">
      <c r="A338" s="171"/>
      <c r="B338" s="174"/>
      <c r="C338" s="21" t="s">
        <v>129</v>
      </c>
      <c r="D338" s="21" t="s">
        <v>129</v>
      </c>
      <c r="E338" s="60">
        <v>22234</v>
      </c>
      <c r="F338" s="121">
        <v>30020</v>
      </c>
      <c r="G338" s="60">
        <v>22234</v>
      </c>
      <c r="H338" s="109" t="str">
        <f t="shared" si="10"/>
        <v>22234_30020_22234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6">
        <v>0</v>
      </c>
      <c r="O338" s="57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5">
        <v>0</v>
      </c>
      <c r="V338" s="56">
        <v>0</v>
      </c>
      <c r="W338" s="17">
        <v>0</v>
      </c>
      <c r="X338" s="17">
        <v>0</v>
      </c>
      <c r="Y338" s="17">
        <v>0</v>
      </c>
      <c r="Z338" s="17">
        <v>0</v>
      </c>
      <c r="AA338" s="17">
        <v>0</v>
      </c>
      <c r="AB338" s="59">
        <v>0</v>
      </c>
      <c r="AC338" s="127">
        <v>0</v>
      </c>
    </row>
    <row r="339" spans="1:29" x14ac:dyDescent="0.3">
      <c r="A339" s="171"/>
      <c r="B339" s="174"/>
      <c r="C339" s="21" t="s">
        <v>186</v>
      </c>
      <c r="D339" s="21" t="s">
        <v>137</v>
      </c>
      <c r="E339" s="60">
        <v>30130</v>
      </c>
      <c r="F339" s="121">
        <v>30020</v>
      </c>
      <c r="G339" s="60">
        <v>30367</v>
      </c>
      <c r="H339" s="109" t="str">
        <f t="shared" si="10"/>
        <v>30130_30020_30367</v>
      </c>
      <c r="I339" s="15">
        <v>77.05</v>
      </c>
      <c r="J339" s="15">
        <v>0</v>
      </c>
      <c r="K339" s="15">
        <v>0</v>
      </c>
      <c r="L339" s="15">
        <v>0</v>
      </c>
      <c r="M339" s="15">
        <v>0</v>
      </c>
      <c r="N339" s="16">
        <v>77.05</v>
      </c>
      <c r="O339" s="57">
        <v>77.05</v>
      </c>
      <c r="P339" s="54">
        <v>63.81</v>
      </c>
      <c r="Q339" s="54">
        <v>2.4500000000000002</v>
      </c>
      <c r="R339" s="54">
        <v>0</v>
      </c>
      <c r="S339" s="54">
        <v>0</v>
      </c>
      <c r="T339" s="54">
        <v>0</v>
      </c>
      <c r="U339" s="55">
        <v>66.260000000000005</v>
      </c>
      <c r="V339" s="56">
        <v>66.260000000000005</v>
      </c>
      <c r="W339" s="17">
        <v>76.86</v>
      </c>
      <c r="X339" s="17">
        <v>0</v>
      </c>
      <c r="Y339" s="17">
        <v>0</v>
      </c>
      <c r="Z339" s="17">
        <v>0</v>
      </c>
      <c r="AA339" s="17">
        <v>0</v>
      </c>
      <c r="AB339" s="59">
        <v>76.86</v>
      </c>
      <c r="AC339" s="127">
        <v>76.86</v>
      </c>
    </row>
    <row r="340" spans="1:29" x14ac:dyDescent="0.3">
      <c r="A340" s="171"/>
      <c r="B340" s="174"/>
      <c r="C340" s="21" t="s">
        <v>186</v>
      </c>
      <c r="D340" s="21" t="s">
        <v>185</v>
      </c>
      <c r="E340" s="60">
        <v>30130</v>
      </c>
      <c r="F340" s="121">
        <v>30020</v>
      </c>
      <c r="G340" s="60">
        <v>30370</v>
      </c>
      <c r="H340" s="109" t="str">
        <f t="shared" si="10"/>
        <v>30130_30020_30370</v>
      </c>
      <c r="I340" s="15">
        <v>377.06</v>
      </c>
      <c r="J340" s="15">
        <v>76.260000000000005</v>
      </c>
      <c r="K340" s="15">
        <v>90.53</v>
      </c>
      <c r="L340" s="15">
        <v>50.388232877145299</v>
      </c>
      <c r="M340" s="15">
        <v>0</v>
      </c>
      <c r="N340" s="16">
        <v>503.70823287714529</v>
      </c>
      <c r="O340" s="57">
        <v>543.85</v>
      </c>
      <c r="P340" s="54">
        <v>241.16</v>
      </c>
      <c r="Q340" s="54">
        <v>31.75</v>
      </c>
      <c r="R340" s="54">
        <v>19.89</v>
      </c>
      <c r="S340" s="54">
        <v>11.085385837838704</v>
      </c>
      <c r="T340" s="54">
        <v>0</v>
      </c>
      <c r="U340" s="55">
        <v>283.99538583783868</v>
      </c>
      <c r="V340" s="56">
        <v>292.8</v>
      </c>
      <c r="W340" s="17">
        <v>478.34000000000003</v>
      </c>
      <c r="X340" s="17">
        <v>39.86</v>
      </c>
      <c r="Y340" s="17">
        <v>9.84</v>
      </c>
      <c r="Z340" s="17">
        <v>5.4841727825205044</v>
      </c>
      <c r="AA340" s="17">
        <v>0</v>
      </c>
      <c r="AB340" s="59">
        <v>523.68417278252059</v>
      </c>
      <c r="AC340" s="127">
        <v>528.04000000000008</v>
      </c>
    </row>
    <row r="341" spans="1:29" x14ac:dyDescent="0.3">
      <c r="A341" s="171"/>
      <c r="B341" s="174"/>
      <c r="C341" s="21" t="s">
        <v>186</v>
      </c>
      <c r="D341" s="21" t="s">
        <v>129</v>
      </c>
      <c r="E341" s="60">
        <v>30130</v>
      </c>
      <c r="F341" s="121">
        <v>30020</v>
      </c>
      <c r="G341" s="60">
        <v>22234</v>
      </c>
      <c r="H341" s="109" t="str">
        <f t="shared" si="10"/>
        <v>30130_30020_22234</v>
      </c>
      <c r="I341" s="15">
        <v>469.2</v>
      </c>
      <c r="J341" s="15">
        <v>73.64</v>
      </c>
      <c r="K341" s="15">
        <v>49.21</v>
      </c>
      <c r="L341" s="15">
        <v>27.389870097032148</v>
      </c>
      <c r="M341" s="15">
        <v>0</v>
      </c>
      <c r="N341" s="16">
        <v>570.22987009703218</v>
      </c>
      <c r="O341" s="57">
        <v>592.04999999999995</v>
      </c>
      <c r="P341" s="54">
        <v>209.68</v>
      </c>
      <c r="Q341" s="54">
        <v>40.72</v>
      </c>
      <c r="R341" s="54">
        <v>58.43</v>
      </c>
      <c r="S341" s="54">
        <v>32.565062569377346</v>
      </c>
      <c r="T341" s="54">
        <v>0</v>
      </c>
      <c r="U341" s="55">
        <v>282.96506256937732</v>
      </c>
      <c r="V341" s="56">
        <v>308.83000000000004</v>
      </c>
      <c r="W341" s="17">
        <v>607</v>
      </c>
      <c r="X341" s="17">
        <v>72.41</v>
      </c>
      <c r="Y341" s="17">
        <v>8.33</v>
      </c>
      <c r="Z341" s="17">
        <v>4.6425974876418499</v>
      </c>
      <c r="AA341" s="17">
        <v>0</v>
      </c>
      <c r="AB341" s="59">
        <v>684.05259748764183</v>
      </c>
      <c r="AC341" s="127">
        <v>687.74</v>
      </c>
    </row>
    <row r="342" spans="1:29" x14ac:dyDescent="0.3">
      <c r="A342" s="171"/>
      <c r="B342" s="174"/>
      <c r="C342" s="21" t="s">
        <v>186</v>
      </c>
      <c r="D342" s="21" t="s">
        <v>186</v>
      </c>
      <c r="E342" s="60">
        <v>30130</v>
      </c>
      <c r="F342" s="121">
        <v>30020</v>
      </c>
      <c r="G342" s="60">
        <v>30130</v>
      </c>
      <c r="H342" s="109" t="str">
        <f t="shared" si="10"/>
        <v>30130_30020_30130</v>
      </c>
      <c r="I342" s="15">
        <v>0.17</v>
      </c>
      <c r="J342" s="15">
        <v>0</v>
      </c>
      <c r="K342" s="15">
        <v>0</v>
      </c>
      <c r="L342" s="15">
        <v>0</v>
      </c>
      <c r="M342" s="15">
        <v>0</v>
      </c>
      <c r="N342" s="16">
        <v>0.17</v>
      </c>
      <c r="O342" s="57">
        <v>0.17</v>
      </c>
      <c r="P342" s="54">
        <v>0.21</v>
      </c>
      <c r="Q342" s="54">
        <v>0</v>
      </c>
      <c r="R342" s="54">
        <v>0</v>
      </c>
      <c r="S342" s="54">
        <v>0</v>
      </c>
      <c r="T342" s="54">
        <v>0</v>
      </c>
      <c r="U342" s="55">
        <v>0.21</v>
      </c>
      <c r="V342" s="56">
        <v>0.21</v>
      </c>
      <c r="W342" s="17">
        <v>1.76</v>
      </c>
      <c r="X342" s="17">
        <v>0</v>
      </c>
      <c r="Y342" s="17">
        <v>0</v>
      </c>
      <c r="Z342" s="17">
        <v>0</v>
      </c>
      <c r="AA342" s="17">
        <v>0</v>
      </c>
      <c r="AB342" s="59">
        <v>1.76</v>
      </c>
      <c r="AC342" s="127">
        <v>1.76</v>
      </c>
    </row>
    <row r="343" spans="1:29" x14ac:dyDescent="0.3">
      <c r="A343" s="171"/>
      <c r="B343" s="174"/>
      <c r="C343" s="21" t="s">
        <v>137</v>
      </c>
      <c r="D343" s="21" t="s">
        <v>185</v>
      </c>
      <c r="E343" s="60">
        <v>30367</v>
      </c>
      <c r="F343" s="121">
        <v>30020</v>
      </c>
      <c r="G343" s="60">
        <v>30370</v>
      </c>
      <c r="H343" s="109" t="str">
        <f t="shared" si="10"/>
        <v>30367_30020_30370</v>
      </c>
      <c r="I343" s="15">
        <v>52.79</v>
      </c>
      <c r="J343" s="15">
        <v>0</v>
      </c>
      <c r="K343" s="15">
        <v>0</v>
      </c>
      <c r="L343" s="15">
        <v>0</v>
      </c>
      <c r="M343" s="15">
        <v>0</v>
      </c>
      <c r="N343" s="16">
        <v>52.79</v>
      </c>
      <c r="O343" s="57">
        <v>52.79</v>
      </c>
      <c r="P343" s="54">
        <v>30.040000000000003</v>
      </c>
      <c r="Q343" s="54">
        <v>0</v>
      </c>
      <c r="R343" s="54">
        <v>3.24</v>
      </c>
      <c r="S343" s="54">
        <v>1.8057642088787029</v>
      </c>
      <c r="T343" s="54">
        <v>0</v>
      </c>
      <c r="U343" s="55">
        <v>31.845764208878705</v>
      </c>
      <c r="V343" s="56">
        <v>33.28</v>
      </c>
      <c r="W343" s="17">
        <v>49.6</v>
      </c>
      <c r="X343" s="17">
        <v>0</v>
      </c>
      <c r="Y343" s="17">
        <v>0</v>
      </c>
      <c r="Z343" s="17">
        <v>0</v>
      </c>
      <c r="AA343" s="17">
        <v>0</v>
      </c>
      <c r="AB343" s="59">
        <v>49.6</v>
      </c>
      <c r="AC343" s="127">
        <v>49.6</v>
      </c>
    </row>
    <row r="344" spans="1:29" x14ac:dyDescent="0.3">
      <c r="A344" s="171"/>
      <c r="B344" s="174"/>
      <c r="C344" s="21" t="s">
        <v>137</v>
      </c>
      <c r="D344" s="21" t="s">
        <v>129</v>
      </c>
      <c r="E344" s="60">
        <v>30367</v>
      </c>
      <c r="F344" s="121">
        <v>30020</v>
      </c>
      <c r="G344" s="60">
        <v>22234</v>
      </c>
      <c r="H344" s="109" t="str">
        <f t="shared" si="10"/>
        <v>30367_30020_22234</v>
      </c>
      <c r="I344" s="15">
        <v>213.76</v>
      </c>
      <c r="J344" s="15">
        <v>47.03</v>
      </c>
      <c r="K344" s="15">
        <v>0</v>
      </c>
      <c r="L344" s="15">
        <v>0</v>
      </c>
      <c r="M344" s="15">
        <v>2</v>
      </c>
      <c r="N344" s="16">
        <v>262.78999999999996</v>
      </c>
      <c r="O344" s="57">
        <v>264.78999999999996</v>
      </c>
      <c r="P344" s="54">
        <v>133.76999999999998</v>
      </c>
      <c r="Q344" s="54">
        <v>23.61</v>
      </c>
      <c r="R344" s="54">
        <v>7.53</v>
      </c>
      <c r="S344" s="54">
        <v>4.1967297817458737</v>
      </c>
      <c r="T344" s="54">
        <v>2</v>
      </c>
      <c r="U344" s="55">
        <v>163.57672978174588</v>
      </c>
      <c r="V344" s="56">
        <v>168.90999999999997</v>
      </c>
      <c r="W344" s="17">
        <v>246.26999999999998</v>
      </c>
      <c r="X344" s="17">
        <v>20.39</v>
      </c>
      <c r="Y344" s="17">
        <v>0</v>
      </c>
      <c r="Z344" s="17">
        <v>0</v>
      </c>
      <c r="AA344" s="17">
        <v>2</v>
      </c>
      <c r="AB344" s="59">
        <v>268.65999999999997</v>
      </c>
      <c r="AC344" s="127">
        <v>270.65999999999997</v>
      </c>
    </row>
    <row r="345" spans="1:29" x14ac:dyDescent="0.3">
      <c r="A345" s="171"/>
      <c r="B345" s="174"/>
      <c r="C345" s="21" t="s">
        <v>137</v>
      </c>
      <c r="D345" s="21" t="s">
        <v>186</v>
      </c>
      <c r="E345" s="60">
        <v>30367</v>
      </c>
      <c r="F345" s="121">
        <v>30020</v>
      </c>
      <c r="G345" s="60">
        <v>30130</v>
      </c>
      <c r="H345" s="109" t="str">
        <f t="shared" si="10"/>
        <v>30367_30020_30130</v>
      </c>
      <c r="I345" s="15">
        <v>92.33</v>
      </c>
      <c r="J345" s="15">
        <v>0</v>
      </c>
      <c r="K345" s="15">
        <v>0</v>
      </c>
      <c r="L345" s="15">
        <v>0</v>
      </c>
      <c r="M345" s="15">
        <v>0</v>
      </c>
      <c r="N345" s="16">
        <v>92.33</v>
      </c>
      <c r="O345" s="57">
        <v>92.33</v>
      </c>
      <c r="P345" s="54">
        <v>70.039999999999992</v>
      </c>
      <c r="Q345" s="54">
        <v>3.2</v>
      </c>
      <c r="R345" s="54">
        <v>0</v>
      </c>
      <c r="S345" s="54">
        <v>0</v>
      </c>
      <c r="T345" s="54">
        <v>0</v>
      </c>
      <c r="U345" s="55">
        <v>73.239999999999995</v>
      </c>
      <c r="V345" s="56">
        <v>73.239999999999995</v>
      </c>
      <c r="W345" s="17">
        <v>155.97</v>
      </c>
      <c r="X345" s="17">
        <v>0</v>
      </c>
      <c r="Y345" s="17">
        <v>0</v>
      </c>
      <c r="Z345" s="17">
        <v>0</v>
      </c>
      <c r="AA345" s="17">
        <v>0</v>
      </c>
      <c r="AB345" s="59">
        <v>155.97</v>
      </c>
      <c r="AC345" s="127">
        <v>155.97</v>
      </c>
    </row>
    <row r="346" spans="1:29" x14ac:dyDescent="0.3">
      <c r="A346" s="171"/>
      <c r="B346" s="174"/>
      <c r="C346" s="21" t="s">
        <v>137</v>
      </c>
      <c r="D346" s="21" t="s">
        <v>137</v>
      </c>
      <c r="E346" s="60">
        <v>30367</v>
      </c>
      <c r="F346" s="121">
        <v>30020</v>
      </c>
      <c r="G346" s="60">
        <v>30367</v>
      </c>
      <c r="H346" s="109" t="str">
        <f t="shared" si="10"/>
        <v>30367_30020_30367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6">
        <v>0</v>
      </c>
      <c r="O346" s="57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5">
        <v>0</v>
      </c>
      <c r="V346" s="56">
        <v>0</v>
      </c>
      <c r="W346" s="17">
        <v>0</v>
      </c>
      <c r="X346" s="17">
        <v>0</v>
      </c>
      <c r="Y346" s="17">
        <v>0</v>
      </c>
      <c r="Z346" s="17">
        <v>0</v>
      </c>
      <c r="AA346" s="17">
        <v>0</v>
      </c>
      <c r="AB346" s="59">
        <v>0</v>
      </c>
      <c r="AC346" s="127">
        <v>0</v>
      </c>
    </row>
    <row r="347" spans="1:29" x14ac:dyDescent="0.3">
      <c r="A347" s="171"/>
      <c r="B347" s="174"/>
      <c r="C347" s="21" t="s">
        <v>185</v>
      </c>
      <c r="D347" s="21" t="s">
        <v>129</v>
      </c>
      <c r="E347" s="60">
        <v>30370</v>
      </c>
      <c r="F347" s="121">
        <v>30020</v>
      </c>
      <c r="G347" s="60">
        <v>22234</v>
      </c>
      <c r="H347" s="109" t="str">
        <f t="shared" si="10"/>
        <v>30370_30020_22234</v>
      </c>
      <c r="I347" s="15">
        <v>58.78</v>
      </c>
      <c r="J347" s="15">
        <v>0.1</v>
      </c>
      <c r="K347" s="15">
        <v>0</v>
      </c>
      <c r="L347" s="15">
        <v>0</v>
      </c>
      <c r="M347" s="15">
        <v>0</v>
      </c>
      <c r="N347" s="16">
        <v>58.88</v>
      </c>
      <c r="O347" s="57">
        <v>58.88</v>
      </c>
      <c r="P347" s="54">
        <v>46</v>
      </c>
      <c r="Q347" s="54">
        <v>0.43</v>
      </c>
      <c r="R347" s="54">
        <v>0</v>
      </c>
      <c r="S347" s="54">
        <v>0</v>
      </c>
      <c r="T347" s="54">
        <v>0</v>
      </c>
      <c r="U347" s="55">
        <v>46.43</v>
      </c>
      <c r="V347" s="56">
        <v>46.43</v>
      </c>
      <c r="W347" s="17">
        <v>66.040000000000006</v>
      </c>
      <c r="X347" s="17">
        <v>6.37</v>
      </c>
      <c r="Y347" s="17">
        <v>0</v>
      </c>
      <c r="Z347" s="17">
        <v>0</v>
      </c>
      <c r="AA347" s="17">
        <v>0</v>
      </c>
      <c r="AB347" s="59">
        <v>72.410000000000011</v>
      </c>
      <c r="AC347" s="127">
        <v>72.410000000000011</v>
      </c>
    </row>
    <row r="348" spans="1:29" x14ac:dyDescent="0.3">
      <c r="A348" s="171"/>
      <c r="B348" s="174"/>
      <c r="C348" s="21" t="s">
        <v>185</v>
      </c>
      <c r="D348" s="21" t="s">
        <v>186</v>
      </c>
      <c r="E348" s="60">
        <v>30370</v>
      </c>
      <c r="F348" s="121">
        <v>30020</v>
      </c>
      <c r="G348" s="60">
        <v>30130</v>
      </c>
      <c r="H348" s="109" t="str">
        <f t="shared" si="10"/>
        <v>30370_30020_30130</v>
      </c>
      <c r="I348" s="15">
        <v>333.92</v>
      </c>
      <c r="J348" s="15">
        <v>18.079999999999998</v>
      </c>
      <c r="K348" s="15">
        <v>15.82</v>
      </c>
      <c r="L348" s="15">
        <v>8.8052782957742028</v>
      </c>
      <c r="M348" s="15">
        <v>0</v>
      </c>
      <c r="N348" s="16">
        <v>360.8052782957742</v>
      </c>
      <c r="O348" s="57">
        <v>367.82</v>
      </c>
      <c r="P348" s="54">
        <v>207.81</v>
      </c>
      <c r="Q348" s="54">
        <v>19.41</v>
      </c>
      <c r="R348" s="54">
        <v>18.57</v>
      </c>
      <c r="S348" s="54">
        <v>10.349704123110342</v>
      </c>
      <c r="T348" s="54">
        <v>0</v>
      </c>
      <c r="U348" s="55">
        <v>237.56970412311034</v>
      </c>
      <c r="V348" s="56">
        <v>245.79000000000002</v>
      </c>
      <c r="W348" s="17">
        <v>526.64</v>
      </c>
      <c r="X348" s="17">
        <v>61.29</v>
      </c>
      <c r="Y348" s="17">
        <v>15.38</v>
      </c>
      <c r="Z348" s="17">
        <v>8.5718066458501383</v>
      </c>
      <c r="AA348" s="17">
        <v>0</v>
      </c>
      <c r="AB348" s="59">
        <v>596.50180664585014</v>
      </c>
      <c r="AC348" s="127">
        <v>603.30999999999995</v>
      </c>
    </row>
    <row r="349" spans="1:29" x14ac:dyDescent="0.3">
      <c r="A349" s="171"/>
      <c r="B349" s="174"/>
      <c r="C349" s="21" t="s">
        <v>185</v>
      </c>
      <c r="D349" s="21" t="s">
        <v>137</v>
      </c>
      <c r="E349" s="60">
        <v>30370</v>
      </c>
      <c r="F349" s="121">
        <v>30020</v>
      </c>
      <c r="G349" s="60">
        <v>30367</v>
      </c>
      <c r="H349" s="109" t="str">
        <f t="shared" si="10"/>
        <v>30370_30020_30367</v>
      </c>
      <c r="I349" s="15">
        <v>19.240000000000002</v>
      </c>
      <c r="J349" s="15">
        <v>0</v>
      </c>
      <c r="K349" s="15">
        <v>0</v>
      </c>
      <c r="L349" s="15">
        <v>0</v>
      </c>
      <c r="M349" s="15">
        <v>0</v>
      </c>
      <c r="N349" s="16">
        <v>19.240000000000002</v>
      </c>
      <c r="O349" s="57">
        <v>19.240000000000002</v>
      </c>
      <c r="P349" s="54">
        <v>26.67</v>
      </c>
      <c r="Q349" s="54">
        <v>0</v>
      </c>
      <c r="R349" s="54">
        <v>3.27</v>
      </c>
      <c r="S349" s="54">
        <v>1.8224842478498018</v>
      </c>
      <c r="T349" s="54">
        <v>0</v>
      </c>
      <c r="U349" s="55">
        <v>28.492484247849802</v>
      </c>
      <c r="V349" s="56">
        <v>29.94</v>
      </c>
      <c r="W349" s="17">
        <v>43.760000000000005</v>
      </c>
      <c r="X349" s="17">
        <v>0</v>
      </c>
      <c r="Y349" s="17">
        <v>0</v>
      </c>
      <c r="Z349" s="17">
        <v>0</v>
      </c>
      <c r="AA349" s="17">
        <v>0</v>
      </c>
      <c r="AB349" s="59">
        <v>43.760000000000005</v>
      </c>
      <c r="AC349" s="127">
        <v>43.760000000000005</v>
      </c>
    </row>
    <row r="350" spans="1:29" ht="15" thickBot="1" x14ac:dyDescent="0.35">
      <c r="A350" s="171"/>
      <c r="B350" s="174"/>
      <c r="C350" s="21" t="s">
        <v>185</v>
      </c>
      <c r="D350" s="21" t="s">
        <v>185</v>
      </c>
      <c r="E350" s="60">
        <v>30370</v>
      </c>
      <c r="F350" s="121">
        <v>30020</v>
      </c>
      <c r="G350" s="60">
        <v>30370</v>
      </c>
      <c r="H350" s="110" t="str">
        <f t="shared" si="10"/>
        <v>30370_30020_30370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9">
        <v>0</v>
      </c>
      <c r="O350" s="69">
        <v>0</v>
      </c>
      <c r="P350" s="70">
        <v>0</v>
      </c>
      <c r="Q350" s="70">
        <v>0</v>
      </c>
      <c r="R350" s="70">
        <v>0</v>
      </c>
      <c r="S350" s="70">
        <v>0</v>
      </c>
      <c r="T350" s="70">
        <v>0</v>
      </c>
      <c r="U350" s="71">
        <v>0</v>
      </c>
      <c r="V350" s="72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75">
        <v>0</v>
      </c>
      <c r="AC350" s="128">
        <v>0</v>
      </c>
    </row>
    <row r="351" spans="1:29" x14ac:dyDescent="0.3">
      <c r="A351" s="170">
        <v>37</v>
      </c>
      <c r="B351" s="173" t="s">
        <v>166</v>
      </c>
      <c r="C351" s="74" t="s">
        <v>187</v>
      </c>
      <c r="D351" s="74" t="s">
        <v>189</v>
      </c>
      <c r="E351" s="100">
        <v>96083</v>
      </c>
      <c r="F351" s="122">
        <v>30055</v>
      </c>
      <c r="G351" s="100">
        <v>30170</v>
      </c>
      <c r="H351" s="108" t="str">
        <f t="shared" si="10"/>
        <v>96083_30055_30170</v>
      </c>
      <c r="I351" s="12">
        <v>0.25</v>
      </c>
      <c r="J351" s="12">
        <v>6.39</v>
      </c>
      <c r="K351" s="12">
        <v>0</v>
      </c>
      <c r="L351" s="12">
        <v>0</v>
      </c>
      <c r="M351" s="12">
        <v>0</v>
      </c>
      <c r="N351" s="13">
        <v>6.64</v>
      </c>
      <c r="O351" s="67">
        <v>6.64</v>
      </c>
      <c r="P351" s="51">
        <v>0.11</v>
      </c>
      <c r="Q351" s="51">
        <v>0</v>
      </c>
      <c r="R351" s="51">
        <v>0</v>
      </c>
      <c r="S351" s="51">
        <v>0</v>
      </c>
      <c r="T351" s="51">
        <v>0</v>
      </c>
      <c r="U351" s="52">
        <v>0.11</v>
      </c>
      <c r="V351" s="53">
        <v>0.11</v>
      </c>
      <c r="W351" s="14">
        <v>0.53</v>
      </c>
      <c r="X351" s="14">
        <v>9.4499999999999993</v>
      </c>
      <c r="Y351" s="14">
        <v>0</v>
      </c>
      <c r="Z351" s="14">
        <v>0</v>
      </c>
      <c r="AA351" s="14">
        <v>0</v>
      </c>
      <c r="AB351" s="76">
        <v>9.9799999999999986</v>
      </c>
      <c r="AC351" s="126">
        <v>9.9799999999999986</v>
      </c>
    </row>
    <row r="352" spans="1:29" x14ac:dyDescent="0.3">
      <c r="A352" s="171"/>
      <c r="B352" s="174"/>
      <c r="C352" s="21" t="s">
        <v>187</v>
      </c>
      <c r="D352" s="21" t="s">
        <v>188</v>
      </c>
      <c r="E352" s="60">
        <v>96083</v>
      </c>
      <c r="F352" s="121">
        <v>30055</v>
      </c>
      <c r="G352" s="60">
        <v>30315</v>
      </c>
      <c r="H352" s="109" t="str">
        <f t="shared" si="10"/>
        <v>96083_30055_30315</v>
      </c>
      <c r="I352" s="15">
        <v>2.74</v>
      </c>
      <c r="J352" s="15">
        <v>0</v>
      </c>
      <c r="K352" s="15">
        <v>0</v>
      </c>
      <c r="L352" s="15">
        <v>0</v>
      </c>
      <c r="M352" s="15">
        <v>0</v>
      </c>
      <c r="N352" s="16">
        <v>2.74</v>
      </c>
      <c r="O352" s="57">
        <v>2.74</v>
      </c>
      <c r="P352" s="54">
        <v>12.24</v>
      </c>
      <c r="Q352" s="54">
        <v>0</v>
      </c>
      <c r="R352" s="54">
        <v>0</v>
      </c>
      <c r="S352" s="54">
        <v>0</v>
      </c>
      <c r="T352" s="54">
        <v>0</v>
      </c>
      <c r="U352" s="55">
        <v>12.24</v>
      </c>
      <c r="V352" s="56">
        <v>12.24</v>
      </c>
      <c r="W352" s="17">
        <v>9</v>
      </c>
      <c r="X352" s="17">
        <v>5.44</v>
      </c>
      <c r="Y352" s="17">
        <v>0</v>
      </c>
      <c r="Z352" s="17">
        <v>0</v>
      </c>
      <c r="AA352" s="17">
        <v>0</v>
      </c>
      <c r="AB352" s="59">
        <v>14.440000000000001</v>
      </c>
      <c r="AC352" s="127">
        <v>14.440000000000001</v>
      </c>
    </row>
    <row r="353" spans="1:29" x14ac:dyDescent="0.3">
      <c r="A353" s="171"/>
      <c r="B353" s="174"/>
      <c r="C353" s="21" t="s">
        <v>187</v>
      </c>
      <c r="D353" s="21" t="s">
        <v>155</v>
      </c>
      <c r="E353" s="60">
        <v>96083</v>
      </c>
      <c r="F353" s="121">
        <v>30055</v>
      </c>
      <c r="G353" s="60">
        <v>30058</v>
      </c>
      <c r="H353" s="109" t="str">
        <f t="shared" si="10"/>
        <v>96083_30055_30058</v>
      </c>
      <c r="I353" s="15">
        <v>0.42</v>
      </c>
      <c r="J353" s="15">
        <v>5.41</v>
      </c>
      <c r="K353" s="15">
        <v>0</v>
      </c>
      <c r="L353" s="15">
        <v>0</v>
      </c>
      <c r="M353" s="15">
        <v>0</v>
      </c>
      <c r="N353" s="16">
        <v>5.83</v>
      </c>
      <c r="O353" s="57">
        <v>5.83</v>
      </c>
      <c r="P353" s="54">
        <v>0.47</v>
      </c>
      <c r="Q353" s="54">
        <v>0</v>
      </c>
      <c r="R353" s="54">
        <v>0</v>
      </c>
      <c r="S353" s="54">
        <v>0</v>
      </c>
      <c r="T353" s="54">
        <v>0</v>
      </c>
      <c r="U353" s="55">
        <v>0.47</v>
      </c>
      <c r="V353" s="56">
        <v>0.47</v>
      </c>
      <c r="W353" s="17">
        <v>1.2</v>
      </c>
      <c r="X353" s="17">
        <v>1.71</v>
      </c>
      <c r="Y353" s="17">
        <v>0</v>
      </c>
      <c r="Z353" s="17">
        <v>0</v>
      </c>
      <c r="AA353" s="17">
        <v>0</v>
      </c>
      <c r="AB353" s="59">
        <v>2.91</v>
      </c>
      <c r="AC353" s="127">
        <v>2.91</v>
      </c>
    </row>
    <row r="354" spans="1:29" x14ac:dyDescent="0.3">
      <c r="A354" s="171"/>
      <c r="B354" s="174"/>
      <c r="C354" s="21" t="s">
        <v>187</v>
      </c>
      <c r="D354" s="21" t="s">
        <v>187</v>
      </c>
      <c r="E354" s="60">
        <v>96083</v>
      </c>
      <c r="F354" s="121">
        <v>30055</v>
      </c>
      <c r="G354" s="60">
        <v>96083</v>
      </c>
      <c r="H354" s="109" t="str">
        <f t="shared" si="10"/>
        <v>96083_30055_96083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6">
        <v>0</v>
      </c>
      <c r="O354" s="57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5">
        <v>0</v>
      </c>
      <c r="V354" s="56">
        <v>0</v>
      </c>
      <c r="W354" s="17">
        <v>0</v>
      </c>
      <c r="X354" s="17">
        <v>0</v>
      </c>
      <c r="Y354" s="17">
        <v>0</v>
      </c>
      <c r="Z354" s="17">
        <v>0</v>
      </c>
      <c r="AA354" s="17">
        <v>0</v>
      </c>
      <c r="AB354" s="59">
        <v>0</v>
      </c>
      <c r="AC354" s="127">
        <v>0</v>
      </c>
    </row>
    <row r="355" spans="1:29" x14ac:dyDescent="0.3">
      <c r="A355" s="171"/>
      <c r="B355" s="174"/>
      <c r="C355" s="21" t="s">
        <v>189</v>
      </c>
      <c r="D355" s="21" t="s">
        <v>188</v>
      </c>
      <c r="E355" s="60">
        <v>30170</v>
      </c>
      <c r="F355" s="121">
        <v>30055</v>
      </c>
      <c r="G355" s="60">
        <v>30315</v>
      </c>
      <c r="H355" s="109" t="str">
        <f t="shared" si="10"/>
        <v>30170_30055_30315</v>
      </c>
      <c r="I355" s="15">
        <v>451.75</v>
      </c>
      <c r="J355" s="15">
        <v>74.09</v>
      </c>
      <c r="K355" s="15">
        <v>15.3</v>
      </c>
      <c r="L355" s="15">
        <v>8.5158506906033704</v>
      </c>
      <c r="M355" s="15">
        <v>8</v>
      </c>
      <c r="N355" s="16">
        <v>542.35585069060335</v>
      </c>
      <c r="O355" s="57">
        <v>557.14</v>
      </c>
      <c r="P355" s="54">
        <v>313.79000000000002</v>
      </c>
      <c r="Q355" s="54">
        <v>79.569999999999993</v>
      </c>
      <c r="R355" s="54">
        <v>34.47</v>
      </c>
      <c r="S355" s="54">
        <v>19.211324777792864</v>
      </c>
      <c r="T355" s="54">
        <v>8</v>
      </c>
      <c r="U355" s="55">
        <v>420.57132477779288</v>
      </c>
      <c r="V355" s="56">
        <v>443.83000000000004</v>
      </c>
      <c r="W355" s="17">
        <v>427.9</v>
      </c>
      <c r="X355" s="17">
        <v>44.61</v>
      </c>
      <c r="Y355" s="17">
        <v>0</v>
      </c>
      <c r="Z355" s="17">
        <v>0</v>
      </c>
      <c r="AA355" s="17">
        <v>8</v>
      </c>
      <c r="AB355" s="59">
        <v>480.51</v>
      </c>
      <c r="AC355" s="127">
        <v>488.51</v>
      </c>
    </row>
    <row r="356" spans="1:29" x14ac:dyDescent="0.3">
      <c r="A356" s="171"/>
      <c r="B356" s="174"/>
      <c r="C356" s="21" t="s">
        <v>189</v>
      </c>
      <c r="D356" s="21" t="s">
        <v>155</v>
      </c>
      <c r="E356" s="60">
        <v>30170</v>
      </c>
      <c r="F356" s="121">
        <v>30055</v>
      </c>
      <c r="G356" s="60">
        <v>30058</v>
      </c>
      <c r="H356" s="109" t="str">
        <f t="shared" si="10"/>
        <v>30170_30055_30058</v>
      </c>
      <c r="I356" s="15">
        <v>620.59</v>
      </c>
      <c r="J356" s="15">
        <v>57.68</v>
      </c>
      <c r="K356" s="15">
        <v>26.06</v>
      </c>
      <c r="L356" s="15">
        <v>14.504775751446001</v>
      </c>
      <c r="M356" s="15">
        <v>0</v>
      </c>
      <c r="N356" s="16">
        <v>692.77477575144599</v>
      </c>
      <c r="O356" s="57">
        <v>704.33</v>
      </c>
      <c r="P356" s="54">
        <v>341.21999999999997</v>
      </c>
      <c r="Q356" s="54">
        <v>36.68</v>
      </c>
      <c r="R356" s="54">
        <v>54</v>
      </c>
      <c r="S356" s="54">
        <v>30.096070147978381</v>
      </c>
      <c r="T356" s="54">
        <v>0</v>
      </c>
      <c r="U356" s="55">
        <v>407.99607014797834</v>
      </c>
      <c r="V356" s="56">
        <v>431.9</v>
      </c>
      <c r="W356" s="17">
        <v>858.0200000000001</v>
      </c>
      <c r="X356" s="17">
        <v>68.930000000000007</v>
      </c>
      <c r="Y356" s="17">
        <v>13.7</v>
      </c>
      <c r="Z356" s="17">
        <v>7.6354844634685888</v>
      </c>
      <c r="AA356" s="17">
        <v>0</v>
      </c>
      <c r="AB356" s="59">
        <v>934.58548446346867</v>
      </c>
      <c r="AC356" s="127">
        <v>940.65000000000009</v>
      </c>
    </row>
    <row r="357" spans="1:29" x14ac:dyDescent="0.3">
      <c r="A357" s="171"/>
      <c r="B357" s="174"/>
      <c r="C357" s="21" t="s">
        <v>189</v>
      </c>
      <c r="D357" s="21" t="s">
        <v>187</v>
      </c>
      <c r="E357" s="60">
        <v>30170</v>
      </c>
      <c r="F357" s="121">
        <v>30055</v>
      </c>
      <c r="G357" s="60">
        <v>96083</v>
      </c>
      <c r="H357" s="109" t="str">
        <f t="shared" si="10"/>
        <v>30170_30055_96083</v>
      </c>
      <c r="I357" s="15">
        <v>11.66</v>
      </c>
      <c r="J357" s="15">
        <v>4.08</v>
      </c>
      <c r="K357" s="15">
        <v>0</v>
      </c>
      <c r="L357" s="15">
        <v>0</v>
      </c>
      <c r="M357" s="15">
        <v>0</v>
      </c>
      <c r="N357" s="16">
        <v>15.74</v>
      </c>
      <c r="O357" s="57">
        <v>15.74</v>
      </c>
      <c r="P357" s="54">
        <v>1.05</v>
      </c>
      <c r="Q357" s="54">
        <v>6.7</v>
      </c>
      <c r="R357" s="54">
        <v>0</v>
      </c>
      <c r="S357" s="54">
        <v>0</v>
      </c>
      <c r="T357" s="54">
        <v>0</v>
      </c>
      <c r="U357" s="55">
        <v>7.75</v>
      </c>
      <c r="V357" s="56">
        <v>7.75</v>
      </c>
      <c r="W357" s="17">
        <v>0.27</v>
      </c>
      <c r="X357" s="17">
        <v>0.24</v>
      </c>
      <c r="Y357" s="17">
        <v>0</v>
      </c>
      <c r="Z357" s="17">
        <v>0</v>
      </c>
      <c r="AA357" s="17">
        <v>0</v>
      </c>
      <c r="AB357" s="59">
        <v>0.51</v>
      </c>
      <c r="AC357" s="127">
        <v>0.51</v>
      </c>
    </row>
    <row r="358" spans="1:29" x14ac:dyDescent="0.3">
      <c r="A358" s="171"/>
      <c r="B358" s="174"/>
      <c r="C358" s="21" t="s">
        <v>189</v>
      </c>
      <c r="D358" s="21" t="s">
        <v>189</v>
      </c>
      <c r="E358" s="60">
        <v>30170</v>
      </c>
      <c r="F358" s="121">
        <v>30055</v>
      </c>
      <c r="G358" s="60">
        <v>30170</v>
      </c>
      <c r="H358" s="109" t="str">
        <f t="shared" si="10"/>
        <v>30170_30055_30170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6">
        <v>0</v>
      </c>
      <c r="O358" s="57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5">
        <v>0</v>
      </c>
      <c r="V358" s="56">
        <v>0</v>
      </c>
      <c r="W358" s="17">
        <v>0</v>
      </c>
      <c r="X358" s="17">
        <v>0</v>
      </c>
      <c r="Y358" s="17">
        <v>0</v>
      </c>
      <c r="Z358" s="17">
        <v>0</v>
      </c>
      <c r="AA358" s="17">
        <v>0</v>
      </c>
      <c r="AB358" s="59">
        <v>0</v>
      </c>
      <c r="AC358" s="127">
        <v>0</v>
      </c>
    </row>
    <row r="359" spans="1:29" x14ac:dyDescent="0.3">
      <c r="A359" s="171"/>
      <c r="B359" s="174"/>
      <c r="C359" s="21" t="s">
        <v>188</v>
      </c>
      <c r="D359" s="21" t="s">
        <v>155</v>
      </c>
      <c r="E359" s="60">
        <v>30315</v>
      </c>
      <c r="F359" s="121">
        <v>30055</v>
      </c>
      <c r="G359" s="60">
        <v>30058</v>
      </c>
      <c r="H359" s="109" t="str">
        <f t="shared" si="10"/>
        <v>30315_30055_30058</v>
      </c>
      <c r="I359" s="15">
        <v>166.27</v>
      </c>
      <c r="J359" s="15">
        <v>42.85</v>
      </c>
      <c r="K359" s="15">
        <v>39.380000000000003</v>
      </c>
      <c r="L359" s="15">
        <v>21.918575176206584</v>
      </c>
      <c r="M359" s="15">
        <v>0</v>
      </c>
      <c r="N359" s="16">
        <v>231.03857517620659</v>
      </c>
      <c r="O359" s="57">
        <v>248.5</v>
      </c>
      <c r="P359" s="54">
        <v>178.67</v>
      </c>
      <c r="Q359" s="54">
        <v>66.72</v>
      </c>
      <c r="R359" s="54">
        <v>43.69</v>
      </c>
      <c r="S359" s="54">
        <v>24.349950088243986</v>
      </c>
      <c r="T359" s="54">
        <v>0</v>
      </c>
      <c r="U359" s="55">
        <v>269.73995008824397</v>
      </c>
      <c r="V359" s="56">
        <v>289.08</v>
      </c>
      <c r="W359" s="17">
        <v>492.61</v>
      </c>
      <c r="X359" s="17">
        <v>44.32</v>
      </c>
      <c r="Y359" s="17">
        <v>9.7200000000000006</v>
      </c>
      <c r="Z359" s="17">
        <v>5.417292626636109</v>
      </c>
      <c r="AA359" s="17">
        <v>0</v>
      </c>
      <c r="AB359" s="59">
        <v>542.3472926266362</v>
      </c>
      <c r="AC359" s="127">
        <v>546.65000000000009</v>
      </c>
    </row>
    <row r="360" spans="1:29" x14ac:dyDescent="0.3">
      <c r="A360" s="171"/>
      <c r="B360" s="174"/>
      <c r="C360" s="21" t="s">
        <v>188</v>
      </c>
      <c r="D360" s="21" t="s">
        <v>187</v>
      </c>
      <c r="E360" s="60">
        <v>30315</v>
      </c>
      <c r="F360" s="121">
        <v>30055</v>
      </c>
      <c r="G360" s="60">
        <v>96083</v>
      </c>
      <c r="H360" s="109" t="str">
        <f t="shared" si="10"/>
        <v>30315_30055_96083</v>
      </c>
      <c r="I360" s="15">
        <v>6.51</v>
      </c>
      <c r="J360" s="15">
        <v>11.46</v>
      </c>
      <c r="K360" s="15">
        <v>0</v>
      </c>
      <c r="L360" s="15">
        <v>0</v>
      </c>
      <c r="M360" s="15">
        <v>0</v>
      </c>
      <c r="N360" s="16">
        <v>17.97</v>
      </c>
      <c r="O360" s="57">
        <v>17.97</v>
      </c>
      <c r="P360" s="54">
        <v>4.7300000000000004</v>
      </c>
      <c r="Q360" s="54">
        <v>4.3499999999999996</v>
      </c>
      <c r="R360" s="54">
        <v>0</v>
      </c>
      <c r="S360" s="54">
        <v>0</v>
      </c>
      <c r="T360" s="54">
        <v>0</v>
      </c>
      <c r="U360" s="55">
        <v>9.08</v>
      </c>
      <c r="V360" s="56">
        <v>9.08</v>
      </c>
      <c r="W360" s="17">
        <v>3.64</v>
      </c>
      <c r="X360" s="17">
        <v>0</v>
      </c>
      <c r="Y360" s="17">
        <v>0</v>
      </c>
      <c r="Z360" s="17">
        <v>0</v>
      </c>
      <c r="AA360" s="17">
        <v>0</v>
      </c>
      <c r="AB360" s="59">
        <v>3.64</v>
      </c>
      <c r="AC360" s="127">
        <v>3.64</v>
      </c>
    </row>
    <row r="361" spans="1:29" x14ac:dyDescent="0.3">
      <c r="A361" s="171"/>
      <c r="B361" s="174"/>
      <c r="C361" s="21" t="s">
        <v>188</v>
      </c>
      <c r="D361" s="21" t="s">
        <v>189</v>
      </c>
      <c r="E361" s="60">
        <v>30315</v>
      </c>
      <c r="F361" s="121">
        <v>30055</v>
      </c>
      <c r="G361" s="60">
        <v>30170</v>
      </c>
      <c r="H361" s="109" t="str">
        <f t="shared" si="10"/>
        <v>30315_30055_30170</v>
      </c>
      <c r="I361" s="15">
        <v>326.99</v>
      </c>
      <c r="J361" s="15">
        <v>63.5</v>
      </c>
      <c r="K361" s="15">
        <v>0</v>
      </c>
      <c r="L361" s="15">
        <v>0</v>
      </c>
      <c r="M361" s="15">
        <v>8</v>
      </c>
      <c r="N361" s="16">
        <v>398.49</v>
      </c>
      <c r="O361" s="57">
        <v>406.49</v>
      </c>
      <c r="P361" s="54">
        <v>281.68</v>
      </c>
      <c r="Q361" s="54">
        <v>61.03</v>
      </c>
      <c r="R361" s="54">
        <v>29.24</v>
      </c>
      <c r="S361" s="54">
        <v>16.296464650497921</v>
      </c>
      <c r="T361" s="54">
        <v>8</v>
      </c>
      <c r="U361" s="55">
        <v>367.00646465049795</v>
      </c>
      <c r="V361" s="56">
        <v>387.95</v>
      </c>
      <c r="W361" s="17">
        <v>462.2</v>
      </c>
      <c r="X361" s="17">
        <v>44.8</v>
      </c>
      <c r="Y361" s="17">
        <v>7.76</v>
      </c>
      <c r="Z361" s="17">
        <v>4.3249167471909669</v>
      </c>
      <c r="AA361" s="17">
        <v>8</v>
      </c>
      <c r="AB361" s="59">
        <v>519.32491674719097</v>
      </c>
      <c r="AC361" s="127">
        <v>530.76</v>
      </c>
    </row>
    <row r="362" spans="1:29" x14ac:dyDescent="0.3">
      <c r="A362" s="171"/>
      <c r="B362" s="174"/>
      <c r="C362" s="21" t="s">
        <v>188</v>
      </c>
      <c r="D362" s="21" t="s">
        <v>188</v>
      </c>
      <c r="E362" s="60">
        <v>30315</v>
      </c>
      <c r="F362" s="121">
        <v>30055</v>
      </c>
      <c r="G362" s="60">
        <v>30315</v>
      </c>
      <c r="H362" s="109" t="str">
        <f t="shared" si="10"/>
        <v>30315_30055_30315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6">
        <v>0</v>
      </c>
      <c r="O362" s="57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5">
        <v>0</v>
      </c>
      <c r="V362" s="56">
        <v>0</v>
      </c>
      <c r="W362" s="17">
        <v>0</v>
      </c>
      <c r="X362" s="17">
        <v>0</v>
      </c>
      <c r="Y362" s="17">
        <v>0</v>
      </c>
      <c r="Z362" s="17">
        <v>0</v>
      </c>
      <c r="AA362" s="17">
        <v>0</v>
      </c>
      <c r="AB362" s="59">
        <v>0</v>
      </c>
      <c r="AC362" s="127">
        <v>0</v>
      </c>
    </row>
    <row r="363" spans="1:29" x14ac:dyDescent="0.3">
      <c r="A363" s="171"/>
      <c r="B363" s="174"/>
      <c r="C363" s="21" t="s">
        <v>155</v>
      </c>
      <c r="D363" s="21" t="s">
        <v>187</v>
      </c>
      <c r="E363" s="60">
        <v>30058</v>
      </c>
      <c r="F363" s="121">
        <v>30055</v>
      </c>
      <c r="G363" s="60">
        <v>96083</v>
      </c>
      <c r="H363" s="109" t="str">
        <f t="shared" si="10"/>
        <v>30058_30055_96083</v>
      </c>
      <c r="I363" s="15">
        <v>2.09</v>
      </c>
      <c r="J363" s="15">
        <v>9.5299999999999994</v>
      </c>
      <c r="K363" s="15">
        <v>0</v>
      </c>
      <c r="L363" s="15">
        <v>0</v>
      </c>
      <c r="M363" s="15">
        <v>0</v>
      </c>
      <c r="N363" s="16">
        <v>11.62</v>
      </c>
      <c r="O363" s="57">
        <v>11.62</v>
      </c>
      <c r="P363" s="54">
        <v>0.68</v>
      </c>
      <c r="Q363" s="54">
        <v>0.17</v>
      </c>
      <c r="R363" s="54">
        <v>0</v>
      </c>
      <c r="S363" s="54">
        <v>0</v>
      </c>
      <c r="T363" s="54">
        <v>0</v>
      </c>
      <c r="U363" s="55">
        <v>0.85000000000000009</v>
      </c>
      <c r="V363" s="56">
        <v>0.85000000000000009</v>
      </c>
      <c r="W363" s="17">
        <v>2.12</v>
      </c>
      <c r="X363" s="17">
        <v>3.66</v>
      </c>
      <c r="Y363" s="17">
        <v>0</v>
      </c>
      <c r="Z363" s="17">
        <v>0</v>
      </c>
      <c r="AA363" s="17">
        <v>0</v>
      </c>
      <c r="AB363" s="59">
        <v>5.78</v>
      </c>
      <c r="AC363" s="127">
        <v>5.78</v>
      </c>
    </row>
    <row r="364" spans="1:29" x14ac:dyDescent="0.3">
      <c r="A364" s="171"/>
      <c r="B364" s="174"/>
      <c r="C364" s="21" t="s">
        <v>155</v>
      </c>
      <c r="D364" s="21" t="s">
        <v>189</v>
      </c>
      <c r="E364" s="60">
        <v>30058</v>
      </c>
      <c r="F364" s="121">
        <v>30055</v>
      </c>
      <c r="G364" s="60">
        <v>30170</v>
      </c>
      <c r="H364" s="109" t="str">
        <f t="shared" si="10"/>
        <v>30058_30055_30170</v>
      </c>
      <c r="I364" s="15">
        <v>761.42000000000007</v>
      </c>
      <c r="J364" s="15">
        <v>101.96</v>
      </c>
      <c r="K364" s="15">
        <v>53.95</v>
      </c>
      <c r="L364" s="15">
        <v>30.028114036473976</v>
      </c>
      <c r="M364" s="15">
        <v>0</v>
      </c>
      <c r="N364" s="16">
        <v>893.4081140364741</v>
      </c>
      <c r="O364" s="57">
        <v>917.33</v>
      </c>
      <c r="P364" s="54">
        <v>394.62</v>
      </c>
      <c r="Q364" s="54">
        <v>36.49</v>
      </c>
      <c r="R364" s="54">
        <v>62.51</v>
      </c>
      <c r="S364" s="54">
        <v>34.838987869446825</v>
      </c>
      <c r="T364" s="54">
        <v>0</v>
      </c>
      <c r="U364" s="55">
        <v>465.94898786944685</v>
      </c>
      <c r="V364" s="56">
        <v>493.62</v>
      </c>
      <c r="W364" s="17">
        <v>702.19</v>
      </c>
      <c r="X364" s="17">
        <v>46.08</v>
      </c>
      <c r="Y364" s="17">
        <v>13.91</v>
      </c>
      <c r="Z364" s="17">
        <v>7.7525247362662828</v>
      </c>
      <c r="AA364" s="17">
        <v>0</v>
      </c>
      <c r="AB364" s="59">
        <v>756.0225247362664</v>
      </c>
      <c r="AC364" s="127">
        <v>762.18000000000006</v>
      </c>
    </row>
    <row r="365" spans="1:29" x14ac:dyDescent="0.3">
      <c r="A365" s="171"/>
      <c r="B365" s="174"/>
      <c r="C365" s="21" t="s">
        <v>155</v>
      </c>
      <c r="D365" s="21" t="s">
        <v>188</v>
      </c>
      <c r="E365" s="60">
        <v>30058</v>
      </c>
      <c r="F365" s="121">
        <v>30055</v>
      </c>
      <c r="G365" s="60">
        <v>30315</v>
      </c>
      <c r="H365" s="109" t="str">
        <f t="shared" si="10"/>
        <v>30058_30055_30315</v>
      </c>
      <c r="I365" s="15">
        <v>358.89</v>
      </c>
      <c r="J365" s="15">
        <v>47.54</v>
      </c>
      <c r="K365" s="15">
        <v>44.54</v>
      </c>
      <c r="L365" s="15">
        <v>24.790587565978701</v>
      </c>
      <c r="M365" s="15">
        <v>0</v>
      </c>
      <c r="N365" s="16">
        <v>431.22058756597869</v>
      </c>
      <c r="O365" s="57">
        <v>450.96999999999997</v>
      </c>
      <c r="P365" s="54">
        <v>160.49</v>
      </c>
      <c r="Q365" s="54">
        <v>42.98</v>
      </c>
      <c r="R365" s="54">
        <v>30.51</v>
      </c>
      <c r="S365" s="54">
        <v>17.004279633607787</v>
      </c>
      <c r="T365" s="54">
        <v>0</v>
      </c>
      <c r="U365" s="55">
        <v>220.47427963360778</v>
      </c>
      <c r="V365" s="56">
        <v>233.98000000000002</v>
      </c>
      <c r="W365" s="17">
        <v>222.10999999999999</v>
      </c>
      <c r="X365" s="17">
        <v>28.2</v>
      </c>
      <c r="Y365" s="17">
        <v>19.7</v>
      </c>
      <c r="Z365" s="17">
        <v>10.979492257688408</v>
      </c>
      <c r="AA365" s="17">
        <v>0</v>
      </c>
      <c r="AB365" s="59">
        <v>261.28949225768838</v>
      </c>
      <c r="AC365" s="127">
        <v>270.01</v>
      </c>
    </row>
    <row r="366" spans="1:29" ht="15" thickBot="1" x14ac:dyDescent="0.35">
      <c r="A366" s="172"/>
      <c r="B366" s="175"/>
      <c r="C366" s="21" t="s">
        <v>155</v>
      </c>
      <c r="D366" s="22" t="s">
        <v>155</v>
      </c>
      <c r="E366" s="60">
        <v>30058</v>
      </c>
      <c r="F366" s="123">
        <v>30055</v>
      </c>
      <c r="G366" s="103">
        <v>30058</v>
      </c>
      <c r="H366" s="110" t="str">
        <f t="shared" si="10"/>
        <v>30058_30055_30058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9">
        <v>0</v>
      </c>
      <c r="O366" s="69">
        <v>0</v>
      </c>
      <c r="P366" s="70">
        <v>0</v>
      </c>
      <c r="Q366" s="70">
        <v>0</v>
      </c>
      <c r="R366" s="70">
        <v>0</v>
      </c>
      <c r="S366" s="70">
        <v>0</v>
      </c>
      <c r="T366" s="70">
        <v>0</v>
      </c>
      <c r="U366" s="71">
        <v>0</v>
      </c>
      <c r="V366" s="72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75">
        <v>0</v>
      </c>
      <c r="AC366" s="128">
        <v>0</v>
      </c>
    </row>
    <row r="367" spans="1:29" x14ac:dyDescent="0.3">
      <c r="A367" s="170">
        <v>38</v>
      </c>
      <c r="B367" s="173" t="s">
        <v>165</v>
      </c>
      <c r="C367" s="74" t="s">
        <v>177</v>
      </c>
      <c r="D367" s="21" t="s">
        <v>178</v>
      </c>
      <c r="E367" s="100">
        <v>95050</v>
      </c>
      <c r="F367" s="122">
        <v>30090</v>
      </c>
      <c r="G367" s="100">
        <v>30097</v>
      </c>
      <c r="H367" s="108" t="str">
        <f t="shared" ref="H367:H390" si="11">CONCATENATE(E367,"_",F367,"_",G367)</f>
        <v>95050_30090_30097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3">
        <v>0</v>
      </c>
      <c r="O367" s="67">
        <v>0</v>
      </c>
      <c r="P367" s="51">
        <v>0</v>
      </c>
      <c r="Q367" s="51">
        <v>0</v>
      </c>
      <c r="R367" s="51">
        <v>0</v>
      </c>
      <c r="S367" s="51">
        <v>0</v>
      </c>
      <c r="T367" s="51">
        <v>0</v>
      </c>
      <c r="U367" s="52">
        <v>0</v>
      </c>
      <c r="V367" s="53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76">
        <v>0</v>
      </c>
      <c r="AC367" s="126">
        <v>0</v>
      </c>
    </row>
    <row r="368" spans="1:29" x14ac:dyDescent="0.3">
      <c r="A368" s="171"/>
      <c r="B368" s="174"/>
      <c r="C368" s="21" t="s">
        <v>177</v>
      </c>
      <c r="D368" s="21" t="s">
        <v>179</v>
      </c>
      <c r="E368" s="60">
        <v>95050</v>
      </c>
      <c r="F368" s="121">
        <v>30090</v>
      </c>
      <c r="G368" s="60">
        <v>30095</v>
      </c>
      <c r="H368" s="109" t="str">
        <f t="shared" si="11"/>
        <v>95050_30090_30095</v>
      </c>
      <c r="I368" s="15">
        <v>0.09</v>
      </c>
      <c r="J368" s="15">
        <v>0</v>
      </c>
      <c r="K368" s="15">
        <v>0</v>
      </c>
      <c r="L368" s="15">
        <v>0</v>
      </c>
      <c r="M368" s="15">
        <v>6</v>
      </c>
      <c r="N368" s="16">
        <v>6.09</v>
      </c>
      <c r="O368" s="57">
        <v>12.09</v>
      </c>
      <c r="P368" s="54">
        <v>0</v>
      </c>
      <c r="Q368" s="54">
        <v>0</v>
      </c>
      <c r="R368" s="54">
        <v>0</v>
      </c>
      <c r="S368" s="54">
        <v>0</v>
      </c>
      <c r="T368" s="54">
        <v>6</v>
      </c>
      <c r="U368" s="55">
        <v>6</v>
      </c>
      <c r="V368" s="56">
        <v>12</v>
      </c>
      <c r="W368" s="17">
        <v>0.08</v>
      </c>
      <c r="X368" s="17">
        <v>0</v>
      </c>
      <c r="Y368" s="17">
        <v>0</v>
      </c>
      <c r="Z368" s="17">
        <v>0</v>
      </c>
      <c r="AA368" s="17">
        <v>4</v>
      </c>
      <c r="AB368" s="59">
        <v>4.08</v>
      </c>
      <c r="AC368" s="127">
        <v>8.08</v>
      </c>
    </row>
    <row r="369" spans="1:29" x14ac:dyDescent="0.3">
      <c r="A369" s="171"/>
      <c r="B369" s="174"/>
      <c r="C369" s="21" t="s">
        <v>178</v>
      </c>
      <c r="D369" s="21" t="s">
        <v>179</v>
      </c>
      <c r="E369" s="60">
        <v>30097</v>
      </c>
      <c r="F369" s="121">
        <v>30090</v>
      </c>
      <c r="G369" s="60">
        <v>30095</v>
      </c>
      <c r="H369" s="109" t="str">
        <f t="shared" si="11"/>
        <v>30097_30090_30095</v>
      </c>
      <c r="I369" s="15">
        <v>244.23</v>
      </c>
      <c r="J369" s="15">
        <v>15.23</v>
      </c>
      <c r="K369" s="15">
        <v>0</v>
      </c>
      <c r="L369" s="15">
        <v>0</v>
      </c>
      <c r="M369" s="15">
        <v>0</v>
      </c>
      <c r="N369" s="16">
        <v>259.45999999999998</v>
      </c>
      <c r="O369" s="57">
        <v>259.45999999999998</v>
      </c>
      <c r="P369" s="54">
        <v>149.16</v>
      </c>
      <c r="Q369" s="54">
        <v>12.92</v>
      </c>
      <c r="R369" s="54">
        <v>0</v>
      </c>
      <c r="S369" s="54">
        <v>0</v>
      </c>
      <c r="T369" s="54">
        <v>0</v>
      </c>
      <c r="U369" s="55">
        <v>162.07999999999998</v>
      </c>
      <c r="V369" s="56">
        <v>162.07999999999998</v>
      </c>
      <c r="W369" s="17">
        <v>270.86</v>
      </c>
      <c r="X369" s="17">
        <v>20.48</v>
      </c>
      <c r="Y369" s="17">
        <v>0</v>
      </c>
      <c r="Z369" s="17">
        <v>0</v>
      </c>
      <c r="AA369" s="17">
        <v>0</v>
      </c>
      <c r="AB369" s="59">
        <v>291.34000000000003</v>
      </c>
      <c r="AC369" s="127">
        <v>291.34000000000003</v>
      </c>
    </row>
    <row r="370" spans="1:29" x14ac:dyDescent="0.3">
      <c r="A370" s="171"/>
      <c r="B370" s="174"/>
      <c r="C370" s="21" t="s">
        <v>178</v>
      </c>
      <c r="D370" s="21" t="s">
        <v>177</v>
      </c>
      <c r="E370" s="60">
        <v>30097</v>
      </c>
      <c r="F370" s="121">
        <v>30090</v>
      </c>
      <c r="G370" s="60">
        <v>95050</v>
      </c>
      <c r="H370" s="109" t="str">
        <f t="shared" si="11"/>
        <v>30097_30090_95050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6">
        <v>0</v>
      </c>
      <c r="O370" s="57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5">
        <v>0</v>
      </c>
      <c r="V370" s="56">
        <v>0</v>
      </c>
      <c r="W370" s="17">
        <v>0</v>
      </c>
      <c r="X370" s="17">
        <v>0</v>
      </c>
      <c r="Y370" s="17">
        <v>0</v>
      </c>
      <c r="Z370" s="17">
        <v>0</v>
      </c>
      <c r="AA370" s="17">
        <v>0</v>
      </c>
      <c r="AB370" s="59">
        <v>0</v>
      </c>
      <c r="AC370" s="127">
        <v>0</v>
      </c>
    </row>
    <row r="371" spans="1:29" x14ac:dyDescent="0.3">
      <c r="A371" s="171"/>
      <c r="B371" s="174"/>
      <c r="C371" s="21" t="s">
        <v>179</v>
      </c>
      <c r="D371" s="21" t="s">
        <v>177</v>
      </c>
      <c r="E371" s="60">
        <v>30095</v>
      </c>
      <c r="F371" s="121">
        <v>30090</v>
      </c>
      <c r="G371" s="60">
        <v>95050</v>
      </c>
      <c r="H371" s="109" t="str">
        <f t="shared" si="11"/>
        <v>30095_30090_95050</v>
      </c>
      <c r="I371" s="15">
        <v>0</v>
      </c>
      <c r="J371" s="15">
        <v>0</v>
      </c>
      <c r="K371" s="15">
        <v>0</v>
      </c>
      <c r="L371" s="15">
        <v>0</v>
      </c>
      <c r="M371" s="15">
        <v>6</v>
      </c>
      <c r="N371" s="16">
        <v>6</v>
      </c>
      <c r="O371" s="57">
        <v>12</v>
      </c>
      <c r="P371" s="54">
        <v>0</v>
      </c>
      <c r="Q371" s="54">
        <v>0</v>
      </c>
      <c r="R371" s="54">
        <v>0</v>
      </c>
      <c r="S371" s="54">
        <v>0</v>
      </c>
      <c r="T371" s="54">
        <v>6</v>
      </c>
      <c r="U371" s="55">
        <v>6</v>
      </c>
      <c r="V371" s="56">
        <v>12</v>
      </c>
      <c r="W371" s="17">
        <v>7.0000000000000007E-2</v>
      </c>
      <c r="X371" s="17">
        <v>0</v>
      </c>
      <c r="Y371" s="17">
        <v>0</v>
      </c>
      <c r="Z371" s="17">
        <v>0</v>
      </c>
      <c r="AA371" s="17">
        <v>4</v>
      </c>
      <c r="AB371" s="59">
        <v>4.07</v>
      </c>
      <c r="AC371" s="127">
        <v>8.07</v>
      </c>
    </row>
    <row r="372" spans="1:29" ht="15" thickBot="1" x14ac:dyDescent="0.35">
      <c r="A372" s="172"/>
      <c r="B372" s="175"/>
      <c r="C372" s="21" t="s">
        <v>179</v>
      </c>
      <c r="D372" s="21" t="s">
        <v>178</v>
      </c>
      <c r="E372" s="103">
        <v>30095</v>
      </c>
      <c r="F372" s="123">
        <v>30090</v>
      </c>
      <c r="G372" s="103">
        <v>30097</v>
      </c>
      <c r="H372" s="109" t="str">
        <f t="shared" si="11"/>
        <v>30095_30090_30097</v>
      </c>
      <c r="I372" s="15">
        <v>171.79000000000002</v>
      </c>
      <c r="J372" s="15">
        <v>10.19</v>
      </c>
      <c r="K372" s="15">
        <v>0</v>
      </c>
      <c r="L372" s="15">
        <v>0</v>
      </c>
      <c r="M372" s="15">
        <v>0</v>
      </c>
      <c r="N372" s="16">
        <v>181.98000000000002</v>
      </c>
      <c r="O372" s="57">
        <v>181.98000000000002</v>
      </c>
      <c r="P372" s="54">
        <v>117.16</v>
      </c>
      <c r="Q372" s="54">
        <v>0</v>
      </c>
      <c r="R372" s="54">
        <v>0</v>
      </c>
      <c r="S372" s="54">
        <v>0</v>
      </c>
      <c r="T372" s="54">
        <v>0</v>
      </c>
      <c r="U372" s="55">
        <v>117.16</v>
      </c>
      <c r="V372" s="56">
        <v>117.16</v>
      </c>
      <c r="W372" s="17">
        <v>256.71000000000004</v>
      </c>
      <c r="X372" s="17">
        <v>13.27</v>
      </c>
      <c r="Y372" s="17">
        <v>0</v>
      </c>
      <c r="Z372" s="17">
        <v>0</v>
      </c>
      <c r="AA372" s="17">
        <v>0</v>
      </c>
      <c r="AB372" s="59">
        <v>269.98</v>
      </c>
      <c r="AC372" s="127">
        <v>269.98</v>
      </c>
    </row>
    <row r="373" spans="1:29" x14ac:dyDescent="0.3">
      <c r="A373" s="170">
        <v>39</v>
      </c>
      <c r="B373" s="173" t="s">
        <v>175</v>
      </c>
      <c r="C373" s="74" t="s">
        <v>177</v>
      </c>
      <c r="D373" s="74" t="s">
        <v>179</v>
      </c>
      <c r="E373" s="100">
        <v>30090</v>
      </c>
      <c r="F373" s="122">
        <v>30095</v>
      </c>
      <c r="G373" s="100">
        <v>30145</v>
      </c>
      <c r="H373" s="108" t="str">
        <f t="shared" si="11"/>
        <v>30090_30095_30145</v>
      </c>
      <c r="I373" s="12">
        <v>92.43</v>
      </c>
      <c r="J373" s="12">
        <v>0.05</v>
      </c>
      <c r="K373" s="12">
        <v>0</v>
      </c>
      <c r="L373" s="12">
        <v>0</v>
      </c>
      <c r="M373" s="12">
        <v>6</v>
      </c>
      <c r="N373" s="13">
        <v>98.48</v>
      </c>
      <c r="O373" s="67">
        <v>104.48</v>
      </c>
      <c r="P373" s="51">
        <v>54.230000000000004</v>
      </c>
      <c r="Q373" s="51">
        <v>5.49</v>
      </c>
      <c r="R373" s="51">
        <v>0</v>
      </c>
      <c r="S373" s="51">
        <v>0</v>
      </c>
      <c r="T373" s="51">
        <v>6</v>
      </c>
      <c r="U373" s="52">
        <v>65.72</v>
      </c>
      <c r="V373" s="53">
        <v>71.72</v>
      </c>
      <c r="W373" s="14">
        <v>110.26</v>
      </c>
      <c r="X373" s="14">
        <v>7.12</v>
      </c>
      <c r="Y373" s="14">
        <v>0</v>
      </c>
      <c r="Z373" s="14">
        <v>0</v>
      </c>
      <c r="AA373" s="14">
        <v>4</v>
      </c>
      <c r="AB373" s="76">
        <v>121.38000000000001</v>
      </c>
      <c r="AC373" s="126">
        <v>125.38000000000001</v>
      </c>
    </row>
    <row r="374" spans="1:29" x14ac:dyDescent="0.3">
      <c r="A374" s="179"/>
      <c r="B374" s="181"/>
      <c r="C374" s="21" t="s">
        <v>177</v>
      </c>
      <c r="D374" s="21" t="s">
        <v>95</v>
      </c>
      <c r="E374" s="60">
        <v>30090</v>
      </c>
      <c r="F374" s="121">
        <v>30095</v>
      </c>
      <c r="G374" s="60">
        <v>30093</v>
      </c>
      <c r="H374" s="109" t="str">
        <f t="shared" si="11"/>
        <v>30090_30095_30093</v>
      </c>
      <c r="I374" s="15">
        <v>151.9</v>
      </c>
      <c r="J374" s="15">
        <v>15.18</v>
      </c>
      <c r="K374" s="15">
        <v>0</v>
      </c>
      <c r="L374" s="15">
        <v>0</v>
      </c>
      <c r="M374" s="15">
        <v>0</v>
      </c>
      <c r="N374" s="16">
        <v>167.08</v>
      </c>
      <c r="O374" s="57">
        <v>167.08</v>
      </c>
      <c r="P374" s="54">
        <v>94.95</v>
      </c>
      <c r="Q374" s="54">
        <v>7.42</v>
      </c>
      <c r="R374" s="54">
        <v>0</v>
      </c>
      <c r="S374" s="54">
        <v>0</v>
      </c>
      <c r="T374" s="54">
        <v>0</v>
      </c>
      <c r="U374" s="55">
        <v>102.37</v>
      </c>
      <c r="V374" s="56">
        <v>102.37</v>
      </c>
      <c r="W374" s="17">
        <v>160.68</v>
      </c>
      <c r="X374" s="17">
        <v>13.36</v>
      </c>
      <c r="Y374" s="17">
        <v>0</v>
      </c>
      <c r="Z374" s="17">
        <v>0</v>
      </c>
      <c r="AA374" s="17">
        <v>0</v>
      </c>
      <c r="AB374" s="59">
        <v>174.04000000000002</v>
      </c>
      <c r="AC374" s="127">
        <v>174.04000000000002</v>
      </c>
    </row>
    <row r="375" spans="1:29" x14ac:dyDescent="0.3">
      <c r="A375" s="179"/>
      <c r="B375" s="181"/>
      <c r="C375" s="21" t="s">
        <v>179</v>
      </c>
      <c r="D375" s="21" t="s">
        <v>95</v>
      </c>
      <c r="E375" s="60">
        <v>30145</v>
      </c>
      <c r="F375" s="121">
        <v>30095</v>
      </c>
      <c r="G375" s="60">
        <v>30093</v>
      </c>
      <c r="H375" s="109" t="str">
        <f t="shared" si="11"/>
        <v>30145_30095_30093</v>
      </c>
      <c r="I375" s="15">
        <v>10.210000000000001</v>
      </c>
      <c r="J375" s="15">
        <v>0</v>
      </c>
      <c r="K375" s="15">
        <v>2.2000000000000002</v>
      </c>
      <c r="L375" s="15">
        <v>1.2245014064919879</v>
      </c>
      <c r="M375" s="15">
        <v>0</v>
      </c>
      <c r="N375" s="16">
        <v>11.434501406491989</v>
      </c>
      <c r="O375" s="57">
        <v>12.41</v>
      </c>
      <c r="P375" s="54">
        <v>24.8</v>
      </c>
      <c r="Q375" s="54">
        <v>0.37</v>
      </c>
      <c r="R375" s="54">
        <v>0</v>
      </c>
      <c r="S375" s="54">
        <v>0</v>
      </c>
      <c r="T375" s="54">
        <v>0</v>
      </c>
      <c r="U375" s="55">
        <v>25.17</v>
      </c>
      <c r="V375" s="56">
        <v>25.17</v>
      </c>
      <c r="W375" s="17">
        <v>45.199999999999996</v>
      </c>
      <c r="X375" s="17">
        <v>0</v>
      </c>
      <c r="Y375" s="17">
        <v>0</v>
      </c>
      <c r="Z375" s="17">
        <v>0</v>
      </c>
      <c r="AA375" s="17">
        <v>0</v>
      </c>
      <c r="AB375" s="59">
        <v>45.199999999999996</v>
      </c>
      <c r="AC375" s="127">
        <v>45.199999999999996</v>
      </c>
    </row>
    <row r="376" spans="1:29" x14ac:dyDescent="0.3">
      <c r="A376" s="179"/>
      <c r="B376" s="181"/>
      <c r="C376" s="21" t="s">
        <v>179</v>
      </c>
      <c r="D376" s="21" t="s">
        <v>177</v>
      </c>
      <c r="E376" s="60">
        <v>30145</v>
      </c>
      <c r="F376" s="121">
        <v>30095</v>
      </c>
      <c r="G376" s="60">
        <v>30090</v>
      </c>
      <c r="H376" s="109" t="str">
        <f t="shared" si="11"/>
        <v>30145_30095_30090</v>
      </c>
      <c r="I376" s="15">
        <v>58.019999999999996</v>
      </c>
      <c r="J376" s="15">
        <v>0.77</v>
      </c>
      <c r="K376" s="15">
        <v>0</v>
      </c>
      <c r="L376" s="15">
        <v>0</v>
      </c>
      <c r="M376" s="15">
        <v>6</v>
      </c>
      <c r="N376" s="16">
        <v>64.789999999999992</v>
      </c>
      <c r="O376" s="57">
        <v>70.789999999999992</v>
      </c>
      <c r="P376" s="54">
        <v>29.34</v>
      </c>
      <c r="Q376" s="54">
        <v>0</v>
      </c>
      <c r="R376" s="54">
        <v>0</v>
      </c>
      <c r="S376" s="54">
        <v>0</v>
      </c>
      <c r="T376" s="54">
        <v>6</v>
      </c>
      <c r="U376" s="55">
        <v>35.340000000000003</v>
      </c>
      <c r="V376" s="56">
        <v>41.34</v>
      </c>
      <c r="W376" s="17">
        <v>67.460000000000008</v>
      </c>
      <c r="X376" s="17">
        <v>2.5299999999999998</v>
      </c>
      <c r="Y376" s="17">
        <v>0</v>
      </c>
      <c r="Z376" s="17">
        <v>0</v>
      </c>
      <c r="AA376" s="17">
        <v>4</v>
      </c>
      <c r="AB376" s="59">
        <v>73.990000000000009</v>
      </c>
      <c r="AC376" s="127">
        <v>77.990000000000009</v>
      </c>
    </row>
    <row r="377" spans="1:29" x14ac:dyDescent="0.3">
      <c r="A377" s="179"/>
      <c r="B377" s="181"/>
      <c r="C377" s="21" t="s">
        <v>95</v>
      </c>
      <c r="D377" s="21" t="s">
        <v>177</v>
      </c>
      <c r="E377" s="60">
        <v>30093</v>
      </c>
      <c r="F377" s="121">
        <v>30095</v>
      </c>
      <c r="G377" s="60">
        <v>30090</v>
      </c>
      <c r="H377" s="109" t="str">
        <f t="shared" si="11"/>
        <v>30093_30095_30090</v>
      </c>
      <c r="I377" s="15">
        <v>113.8</v>
      </c>
      <c r="J377" s="15">
        <v>9.43</v>
      </c>
      <c r="K377" s="15">
        <v>0</v>
      </c>
      <c r="L377" s="15">
        <v>0</v>
      </c>
      <c r="M377" s="15">
        <v>0</v>
      </c>
      <c r="N377" s="16">
        <v>123.22999999999999</v>
      </c>
      <c r="O377" s="57">
        <v>123.22999999999999</v>
      </c>
      <c r="P377" s="54">
        <v>87.84</v>
      </c>
      <c r="Q377" s="54">
        <v>0</v>
      </c>
      <c r="R377" s="54">
        <v>0</v>
      </c>
      <c r="S377" s="54">
        <v>0</v>
      </c>
      <c r="T377" s="54">
        <v>0</v>
      </c>
      <c r="U377" s="55">
        <v>87.84</v>
      </c>
      <c r="V377" s="56">
        <v>87.84</v>
      </c>
      <c r="W377" s="17">
        <v>189.32</v>
      </c>
      <c r="X377" s="17">
        <v>10.74</v>
      </c>
      <c r="Y377" s="17">
        <v>0</v>
      </c>
      <c r="Z377" s="17">
        <v>0</v>
      </c>
      <c r="AA377" s="17">
        <v>0</v>
      </c>
      <c r="AB377" s="59">
        <v>200.06</v>
      </c>
      <c r="AC377" s="127">
        <v>200.06</v>
      </c>
    </row>
    <row r="378" spans="1:29" ht="15" thickBot="1" x14ac:dyDescent="0.35">
      <c r="A378" s="180"/>
      <c r="B378" s="182"/>
      <c r="C378" s="22" t="s">
        <v>95</v>
      </c>
      <c r="D378" s="22" t="s">
        <v>179</v>
      </c>
      <c r="E378" s="103">
        <v>30093</v>
      </c>
      <c r="F378" s="123">
        <v>30095</v>
      </c>
      <c r="G378" s="103">
        <v>30145</v>
      </c>
      <c r="H378" s="109" t="str">
        <f t="shared" si="11"/>
        <v>30093_30095_30145</v>
      </c>
      <c r="I378" s="15">
        <v>23.330000000000002</v>
      </c>
      <c r="J378" s="15">
        <v>0</v>
      </c>
      <c r="K378" s="15">
        <v>0</v>
      </c>
      <c r="L378" s="15">
        <v>0</v>
      </c>
      <c r="M378" s="15">
        <v>0</v>
      </c>
      <c r="N378" s="16">
        <v>23.330000000000002</v>
      </c>
      <c r="O378" s="57">
        <v>23.330000000000002</v>
      </c>
      <c r="P378" s="54">
        <v>24.72</v>
      </c>
      <c r="Q378" s="54">
        <v>0</v>
      </c>
      <c r="R378" s="54">
        <v>0</v>
      </c>
      <c r="S378" s="54">
        <v>0</v>
      </c>
      <c r="T378" s="54">
        <v>0</v>
      </c>
      <c r="U378" s="55">
        <v>24.72</v>
      </c>
      <c r="V378" s="56">
        <v>24.72</v>
      </c>
      <c r="W378" s="17">
        <v>51.71</v>
      </c>
      <c r="X378" s="17">
        <v>0</v>
      </c>
      <c r="Y378" s="17">
        <v>3.11</v>
      </c>
      <c r="Z378" s="17">
        <v>1.7333107066706066</v>
      </c>
      <c r="AA378" s="17">
        <v>0</v>
      </c>
      <c r="AB378" s="59">
        <v>53.443310706670609</v>
      </c>
      <c r="AC378" s="127">
        <v>54.82</v>
      </c>
    </row>
    <row r="379" spans="1:29" x14ac:dyDescent="0.3">
      <c r="A379" s="171">
        <v>40</v>
      </c>
      <c r="B379" s="174" t="s">
        <v>176</v>
      </c>
      <c r="C379" s="21" t="s">
        <v>155</v>
      </c>
      <c r="D379" s="21" t="s">
        <v>180</v>
      </c>
      <c r="E379" s="60">
        <v>30126</v>
      </c>
      <c r="F379" s="121">
        <v>30125</v>
      </c>
      <c r="G379" s="60">
        <v>90435</v>
      </c>
      <c r="H379" s="108" t="str">
        <f t="shared" si="11"/>
        <v>30126_30125_90435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3">
        <v>0</v>
      </c>
      <c r="O379" s="67">
        <v>0</v>
      </c>
      <c r="P379" s="51">
        <v>0</v>
      </c>
      <c r="Q379" s="51">
        <v>0</v>
      </c>
      <c r="R379" s="51">
        <v>0</v>
      </c>
      <c r="S379" s="51">
        <v>0</v>
      </c>
      <c r="T379" s="51">
        <v>0</v>
      </c>
      <c r="U379" s="52">
        <v>0</v>
      </c>
      <c r="V379" s="53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76">
        <v>0</v>
      </c>
      <c r="AC379" s="126">
        <v>0</v>
      </c>
    </row>
    <row r="380" spans="1:29" x14ac:dyDescent="0.3">
      <c r="A380" s="179"/>
      <c r="B380" s="177"/>
      <c r="C380" s="21" t="s">
        <v>155</v>
      </c>
      <c r="D380" s="21" t="s">
        <v>157</v>
      </c>
      <c r="E380" s="60">
        <v>30126</v>
      </c>
      <c r="F380" s="121">
        <v>30125</v>
      </c>
      <c r="G380" s="60">
        <v>30118</v>
      </c>
      <c r="H380" s="109" t="str">
        <f t="shared" si="11"/>
        <v>30126_30125_30118</v>
      </c>
      <c r="I380" s="15">
        <v>846.29</v>
      </c>
      <c r="J380" s="15">
        <v>155.05000000000001</v>
      </c>
      <c r="K380" s="15">
        <v>143.99</v>
      </c>
      <c r="L380" s="15">
        <v>80.143617054900616</v>
      </c>
      <c r="M380" s="15">
        <v>0</v>
      </c>
      <c r="N380" s="16">
        <v>1081.4836170549006</v>
      </c>
      <c r="O380" s="57">
        <v>1145.33</v>
      </c>
      <c r="P380" s="54">
        <v>393.94</v>
      </c>
      <c r="Q380" s="54">
        <v>101.2</v>
      </c>
      <c r="R380" s="54">
        <v>37</v>
      </c>
      <c r="S380" s="54">
        <v>20.621381397688889</v>
      </c>
      <c r="T380" s="54">
        <v>0</v>
      </c>
      <c r="U380" s="55">
        <v>515.76138139768887</v>
      </c>
      <c r="V380" s="56">
        <v>532.14</v>
      </c>
      <c r="W380" s="17">
        <v>613.59</v>
      </c>
      <c r="X380" s="17">
        <v>90.09</v>
      </c>
      <c r="Y380" s="17">
        <v>20.37</v>
      </c>
      <c r="Z380" s="17">
        <v>11.352906461376289</v>
      </c>
      <c r="AA380" s="17">
        <v>0</v>
      </c>
      <c r="AB380" s="59">
        <v>715.03290646137634</v>
      </c>
      <c r="AC380" s="127">
        <v>724.05000000000007</v>
      </c>
    </row>
    <row r="381" spans="1:29" x14ac:dyDescent="0.3">
      <c r="A381" s="179"/>
      <c r="B381" s="177"/>
      <c r="C381" s="21" t="s">
        <v>180</v>
      </c>
      <c r="D381" s="21" t="s">
        <v>157</v>
      </c>
      <c r="E381" s="60">
        <v>90435</v>
      </c>
      <c r="F381" s="121">
        <v>30125</v>
      </c>
      <c r="G381" s="60">
        <v>30118</v>
      </c>
      <c r="H381" s="109" t="str">
        <f t="shared" si="11"/>
        <v>90435_30125_30118</v>
      </c>
      <c r="I381" s="15">
        <v>94.45</v>
      </c>
      <c r="J381" s="15">
        <v>0</v>
      </c>
      <c r="K381" s="15">
        <v>20.38</v>
      </c>
      <c r="L381" s="15">
        <v>11.34333575650305</v>
      </c>
      <c r="M381" s="15">
        <v>0</v>
      </c>
      <c r="N381" s="16">
        <v>105.79333575650305</v>
      </c>
      <c r="O381" s="57">
        <v>114.83</v>
      </c>
      <c r="P381" s="54">
        <v>41.17</v>
      </c>
      <c r="Q381" s="54">
        <v>0.22</v>
      </c>
      <c r="R381" s="54">
        <v>21.05</v>
      </c>
      <c r="S381" s="54">
        <v>11.731894011387869</v>
      </c>
      <c r="T381" s="54">
        <v>0</v>
      </c>
      <c r="U381" s="55">
        <v>53.121894011387866</v>
      </c>
      <c r="V381" s="56">
        <v>62.44</v>
      </c>
      <c r="W381" s="17">
        <v>73.25</v>
      </c>
      <c r="X381" s="17">
        <v>2.34</v>
      </c>
      <c r="Y381" s="17">
        <v>0</v>
      </c>
      <c r="Z381" s="17">
        <v>0</v>
      </c>
      <c r="AA381" s="17">
        <v>0</v>
      </c>
      <c r="AB381" s="59">
        <v>75.59</v>
      </c>
      <c r="AC381" s="127">
        <v>75.59</v>
      </c>
    </row>
    <row r="382" spans="1:29" x14ac:dyDescent="0.3">
      <c r="A382" s="179"/>
      <c r="B382" s="177"/>
      <c r="C382" s="21" t="s">
        <v>180</v>
      </c>
      <c r="D382" s="21" t="s">
        <v>155</v>
      </c>
      <c r="E382" s="60">
        <v>90435</v>
      </c>
      <c r="F382" s="121">
        <v>30125</v>
      </c>
      <c r="G382" s="60">
        <v>30126</v>
      </c>
      <c r="H382" s="109" t="str">
        <f t="shared" si="11"/>
        <v>90435_30125_30126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6">
        <v>0</v>
      </c>
      <c r="O382" s="57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5">
        <v>0</v>
      </c>
      <c r="V382" s="56">
        <v>0</v>
      </c>
      <c r="W382" s="17">
        <v>0</v>
      </c>
      <c r="X382" s="17">
        <v>0</v>
      </c>
      <c r="Y382" s="17">
        <v>0</v>
      </c>
      <c r="Z382" s="17">
        <v>0</v>
      </c>
      <c r="AA382" s="17">
        <v>0</v>
      </c>
      <c r="AB382" s="59">
        <v>0</v>
      </c>
      <c r="AC382" s="127">
        <v>0</v>
      </c>
    </row>
    <row r="383" spans="1:29" x14ac:dyDescent="0.3">
      <c r="A383" s="179"/>
      <c r="B383" s="177"/>
      <c r="C383" s="21" t="s">
        <v>157</v>
      </c>
      <c r="D383" s="21" t="s">
        <v>155</v>
      </c>
      <c r="E383" s="60">
        <v>30118</v>
      </c>
      <c r="F383" s="121">
        <v>30125</v>
      </c>
      <c r="G383" s="60">
        <v>30126</v>
      </c>
      <c r="H383" s="109" t="str">
        <f t="shared" si="11"/>
        <v>30118_30125_30126</v>
      </c>
      <c r="I383" s="15">
        <v>485</v>
      </c>
      <c r="J383" s="15">
        <v>81.16</v>
      </c>
      <c r="K383" s="15">
        <v>39.4</v>
      </c>
      <c r="L383" s="15">
        <v>21.929707007174692</v>
      </c>
      <c r="M383" s="15">
        <v>0</v>
      </c>
      <c r="N383" s="16">
        <v>588.08970700717464</v>
      </c>
      <c r="O383" s="57">
        <v>605.55999999999995</v>
      </c>
      <c r="P383" s="54">
        <v>367.74</v>
      </c>
      <c r="Q383" s="54">
        <v>100.31</v>
      </c>
      <c r="R383" s="54">
        <v>41.24</v>
      </c>
      <c r="S383" s="54">
        <v>22.984480238937564</v>
      </c>
      <c r="T383" s="54">
        <v>0</v>
      </c>
      <c r="U383" s="55">
        <v>491.03448023893759</v>
      </c>
      <c r="V383" s="56">
        <v>509.29</v>
      </c>
      <c r="W383" s="17">
        <v>959.49</v>
      </c>
      <c r="X383" s="17">
        <v>116.66</v>
      </c>
      <c r="Y383" s="17">
        <v>29.43</v>
      </c>
      <c r="Z383" s="17">
        <v>16.402358230648218</v>
      </c>
      <c r="AA383" s="17">
        <v>0</v>
      </c>
      <c r="AB383" s="59">
        <v>1092.5523582306482</v>
      </c>
      <c r="AC383" s="127">
        <v>1105.5800000000002</v>
      </c>
    </row>
    <row r="384" spans="1:29" ht="15" thickBot="1" x14ac:dyDescent="0.35">
      <c r="A384" s="180"/>
      <c r="B384" s="178"/>
      <c r="C384" s="22" t="s">
        <v>157</v>
      </c>
      <c r="D384" s="22" t="s">
        <v>180</v>
      </c>
      <c r="E384" s="103">
        <v>30118</v>
      </c>
      <c r="F384" s="123">
        <v>30125</v>
      </c>
      <c r="G384" s="103">
        <v>90435</v>
      </c>
      <c r="H384" s="110" t="str">
        <f t="shared" si="11"/>
        <v>30118_30125_90435</v>
      </c>
      <c r="I384" s="18">
        <v>77.899999999999991</v>
      </c>
      <c r="J384" s="18">
        <v>2.14</v>
      </c>
      <c r="K384" s="18">
        <v>0</v>
      </c>
      <c r="L384" s="18">
        <v>0</v>
      </c>
      <c r="M384" s="18">
        <v>0</v>
      </c>
      <c r="N384" s="19">
        <v>80.039999999999992</v>
      </c>
      <c r="O384" s="69">
        <v>80.039999999999992</v>
      </c>
      <c r="P384" s="70">
        <v>54.019999999999996</v>
      </c>
      <c r="Q384" s="70">
        <v>4.46</v>
      </c>
      <c r="R384" s="70">
        <v>18.73</v>
      </c>
      <c r="S384" s="70">
        <v>10.438877664289539</v>
      </c>
      <c r="T384" s="70">
        <v>0</v>
      </c>
      <c r="U384" s="71">
        <v>68.918877664289539</v>
      </c>
      <c r="V384" s="72">
        <v>77.209999999999994</v>
      </c>
      <c r="W384" s="20">
        <v>100.38</v>
      </c>
      <c r="X384" s="20">
        <v>0</v>
      </c>
      <c r="Y384" s="20">
        <v>8.6</v>
      </c>
      <c r="Z384" s="20">
        <v>4.7930778383817421</v>
      </c>
      <c r="AA384" s="20">
        <v>0</v>
      </c>
      <c r="AB384" s="75">
        <v>105.17307783838174</v>
      </c>
      <c r="AC384" s="128">
        <v>108.97999999999999</v>
      </c>
    </row>
    <row r="385" spans="1:29" x14ac:dyDescent="0.3">
      <c r="A385" s="154">
        <v>41</v>
      </c>
      <c r="B385" s="154" t="s">
        <v>190</v>
      </c>
      <c r="C385" s="21" t="s">
        <v>191</v>
      </c>
      <c r="D385" s="21" t="s">
        <v>192</v>
      </c>
      <c r="E385" s="60">
        <v>50001</v>
      </c>
      <c r="F385" s="60">
        <v>50000</v>
      </c>
      <c r="G385" s="60">
        <v>41070</v>
      </c>
      <c r="H385" s="60" t="str">
        <f t="shared" si="11"/>
        <v>50001_50000_41070</v>
      </c>
      <c r="I385" s="15">
        <v>9.4600000000000009</v>
      </c>
      <c r="J385" s="15">
        <v>0</v>
      </c>
      <c r="K385" s="15">
        <v>0</v>
      </c>
      <c r="L385" s="15">
        <v>0</v>
      </c>
      <c r="M385" s="15">
        <v>0</v>
      </c>
      <c r="N385" s="16">
        <v>9.4600000000000009</v>
      </c>
      <c r="O385" s="57">
        <v>9.4600000000000009</v>
      </c>
      <c r="P385" s="54">
        <v>9.0399999999999991</v>
      </c>
      <c r="Q385" s="54">
        <v>0</v>
      </c>
      <c r="R385" s="54">
        <v>0</v>
      </c>
      <c r="S385" s="54">
        <v>0</v>
      </c>
      <c r="T385" s="54">
        <v>0</v>
      </c>
      <c r="U385" s="55">
        <v>9.0399999999999991</v>
      </c>
      <c r="V385" s="56">
        <v>9.0399999999999991</v>
      </c>
      <c r="W385" s="17">
        <v>53.79</v>
      </c>
      <c r="X385" s="17">
        <v>0</v>
      </c>
      <c r="Y385" s="17">
        <v>0</v>
      </c>
      <c r="Z385" s="17">
        <v>0</v>
      </c>
      <c r="AA385" s="17">
        <v>0</v>
      </c>
      <c r="AB385" s="59">
        <v>53.79</v>
      </c>
      <c r="AC385" s="126">
        <v>53.79</v>
      </c>
    </row>
    <row r="386" spans="1:29" x14ac:dyDescent="0.3">
      <c r="A386" s="176"/>
      <c r="B386" s="176"/>
      <c r="C386" s="21" t="s">
        <v>191</v>
      </c>
      <c r="D386" s="21" t="s">
        <v>193</v>
      </c>
      <c r="E386" s="60">
        <v>50001</v>
      </c>
      <c r="F386" s="60">
        <v>50000</v>
      </c>
      <c r="G386" s="60">
        <v>40435</v>
      </c>
      <c r="H386" s="60" t="str">
        <f t="shared" si="11"/>
        <v>50001_50000_40435</v>
      </c>
      <c r="I386" s="15">
        <v>76.56</v>
      </c>
      <c r="J386" s="15">
        <v>0</v>
      </c>
      <c r="K386" s="15">
        <v>0</v>
      </c>
      <c r="L386" s="15">
        <v>0</v>
      </c>
      <c r="M386" s="15">
        <v>0</v>
      </c>
      <c r="N386" s="16">
        <v>76.56</v>
      </c>
      <c r="O386" s="57">
        <v>76.56</v>
      </c>
      <c r="P386" s="54">
        <v>56.82</v>
      </c>
      <c r="Q386" s="54">
        <v>0</v>
      </c>
      <c r="R386" s="54">
        <v>0</v>
      </c>
      <c r="S386" s="54">
        <v>0</v>
      </c>
      <c r="T386" s="54">
        <v>0</v>
      </c>
      <c r="U386" s="55">
        <v>56.82</v>
      </c>
      <c r="V386" s="56">
        <v>56.82</v>
      </c>
      <c r="W386" s="17">
        <v>190.67</v>
      </c>
      <c r="X386" s="17">
        <v>0</v>
      </c>
      <c r="Y386" s="17">
        <v>0</v>
      </c>
      <c r="Z386" s="17">
        <v>0</v>
      </c>
      <c r="AA386" s="17">
        <v>0</v>
      </c>
      <c r="AB386" s="59">
        <v>190.67</v>
      </c>
      <c r="AC386" s="127">
        <v>190.67</v>
      </c>
    </row>
    <row r="387" spans="1:29" x14ac:dyDescent="0.3">
      <c r="A387" s="176"/>
      <c r="B387" s="176"/>
      <c r="C387" s="21" t="s">
        <v>192</v>
      </c>
      <c r="D387" s="21" t="s">
        <v>193</v>
      </c>
      <c r="E387" s="60">
        <v>41070</v>
      </c>
      <c r="F387" s="60">
        <v>50000</v>
      </c>
      <c r="G387" s="60">
        <v>40435</v>
      </c>
      <c r="H387" s="60" t="str">
        <f t="shared" si="11"/>
        <v>41070_50000_40435</v>
      </c>
      <c r="I387" s="15">
        <v>737.32</v>
      </c>
      <c r="J387" s="15">
        <v>62.14</v>
      </c>
      <c r="K387" s="15">
        <v>113.34</v>
      </c>
      <c r="L387" s="15">
        <v>63.084086096273595</v>
      </c>
      <c r="M387" s="15">
        <v>0</v>
      </c>
      <c r="N387" s="16">
        <v>862.54408609627365</v>
      </c>
      <c r="O387" s="57">
        <v>912.80000000000007</v>
      </c>
      <c r="P387" s="54">
        <v>391.04</v>
      </c>
      <c r="Q387" s="54">
        <v>110.22</v>
      </c>
      <c r="R387" s="54">
        <v>81.44</v>
      </c>
      <c r="S387" s="54">
        <v>45.389332460210355</v>
      </c>
      <c r="T387" s="54">
        <v>0</v>
      </c>
      <c r="U387" s="55">
        <v>546.6493324602103</v>
      </c>
      <c r="V387" s="56">
        <v>582.70000000000005</v>
      </c>
      <c r="W387" s="17">
        <v>718.96</v>
      </c>
      <c r="X387" s="17">
        <v>106.09</v>
      </c>
      <c r="Y387" s="17">
        <v>36.56</v>
      </c>
      <c r="Z387" s="17">
        <v>20.376154159446106</v>
      </c>
      <c r="AA387" s="17">
        <v>0</v>
      </c>
      <c r="AB387" s="59">
        <v>845.42615415944613</v>
      </c>
      <c r="AC387" s="127">
        <v>861.61000000000013</v>
      </c>
    </row>
    <row r="388" spans="1:29" x14ac:dyDescent="0.3">
      <c r="A388" s="176"/>
      <c r="B388" s="176"/>
      <c r="C388" s="21" t="s">
        <v>192</v>
      </c>
      <c r="D388" s="21" t="s">
        <v>191</v>
      </c>
      <c r="E388" s="60">
        <v>41070</v>
      </c>
      <c r="F388" s="60">
        <v>50000</v>
      </c>
      <c r="G388" s="60">
        <v>50001</v>
      </c>
      <c r="H388" s="60" t="str">
        <f t="shared" si="11"/>
        <v>41070_50000_50001</v>
      </c>
      <c r="I388" s="15">
        <v>52.54</v>
      </c>
      <c r="J388" s="15">
        <v>0</v>
      </c>
      <c r="K388" s="15">
        <v>0</v>
      </c>
      <c r="L388" s="15">
        <v>0</v>
      </c>
      <c r="M388" s="15">
        <v>0</v>
      </c>
      <c r="N388" s="16">
        <v>52.54</v>
      </c>
      <c r="O388" s="57">
        <v>52.54</v>
      </c>
      <c r="P388" s="54">
        <v>10.72</v>
      </c>
      <c r="Q388" s="54">
        <v>0</v>
      </c>
      <c r="R388" s="54">
        <v>0</v>
      </c>
      <c r="S388" s="54">
        <v>0</v>
      </c>
      <c r="T388" s="54">
        <v>0</v>
      </c>
      <c r="U388" s="55">
        <v>10.72</v>
      </c>
      <c r="V388" s="56">
        <v>10.72</v>
      </c>
      <c r="W388" s="17">
        <v>14.03</v>
      </c>
      <c r="X388" s="17">
        <v>0</v>
      </c>
      <c r="Y388" s="17">
        <v>0</v>
      </c>
      <c r="Z388" s="17">
        <v>0</v>
      </c>
      <c r="AA388" s="17">
        <v>0</v>
      </c>
      <c r="AB388" s="59">
        <v>14.03</v>
      </c>
      <c r="AC388" s="127">
        <v>14.03</v>
      </c>
    </row>
    <row r="389" spans="1:29" x14ac:dyDescent="0.3">
      <c r="A389" s="176"/>
      <c r="B389" s="176"/>
      <c r="C389" s="21" t="s">
        <v>193</v>
      </c>
      <c r="D389" s="21" t="s">
        <v>191</v>
      </c>
      <c r="E389" s="60">
        <v>40435</v>
      </c>
      <c r="F389" s="60">
        <v>50000</v>
      </c>
      <c r="G389" s="60">
        <v>50001</v>
      </c>
      <c r="H389" s="60" t="str">
        <f t="shared" si="11"/>
        <v>40435_50000_50001</v>
      </c>
      <c r="I389" s="15">
        <v>169.38</v>
      </c>
      <c r="J389" s="15">
        <v>0</v>
      </c>
      <c r="K389" s="15">
        <v>0</v>
      </c>
      <c r="L389" s="15">
        <v>0</v>
      </c>
      <c r="M389" s="15">
        <v>0</v>
      </c>
      <c r="N389" s="16">
        <v>169.38</v>
      </c>
      <c r="O389" s="57">
        <v>169.38</v>
      </c>
      <c r="P389" s="54">
        <v>55.51</v>
      </c>
      <c r="Q389" s="54">
        <v>0</v>
      </c>
      <c r="R389" s="54">
        <v>0</v>
      </c>
      <c r="S389" s="54">
        <v>0</v>
      </c>
      <c r="T389" s="54">
        <v>0</v>
      </c>
      <c r="U389" s="55">
        <v>55.51</v>
      </c>
      <c r="V389" s="56">
        <v>55.51</v>
      </c>
      <c r="W389" s="17">
        <v>107.11999999999999</v>
      </c>
      <c r="X389" s="17">
        <v>0</v>
      </c>
      <c r="Y389" s="17">
        <v>0</v>
      </c>
      <c r="Z389" s="17">
        <v>0</v>
      </c>
      <c r="AA389" s="17">
        <v>0</v>
      </c>
      <c r="AB389" s="59">
        <v>107.11999999999999</v>
      </c>
      <c r="AC389" s="127">
        <v>107.11999999999999</v>
      </c>
    </row>
    <row r="390" spans="1:29" ht="15" thickBot="1" x14ac:dyDescent="0.35">
      <c r="A390" s="175"/>
      <c r="B390" s="175"/>
      <c r="C390" s="22" t="s">
        <v>193</v>
      </c>
      <c r="D390" s="22" t="s">
        <v>192</v>
      </c>
      <c r="E390" s="103">
        <v>40435</v>
      </c>
      <c r="F390" s="103">
        <v>50000</v>
      </c>
      <c r="G390" s="103">
        <v>41070</v>
      </c>
      <c r="H390" s="103" t="str">
        <f t="shared" si="11"/>
        <v>40435_50000_41070</v>
      </c>
      <c r="I390" s="18">
        <v>603.13</v>
      </c>
      <c r="J390" s="18">
        <v>132.02000000000001</v>
      </c>
      <c r="K390" s="18">
        <v>84.23</v>
      </c>
      <c r="L390" s="18">
        <v>46.881706122190977</v>
      </c>
      <c r="M390" s="18">
        <v>0</v>
      </c>
      <c r="N390" s="19">
        <v>782.03170612219094</v>
      </c>
      <c r="O390" s="69">
        <v>819.38</v>
      </c>
      <c r="P390" s="70">
        <v>362.43</v>
      </c>
      <c r="Q390" s="70">
        <v>42.06</v>
      </c>
      <c r="R390" s="70">
        <v>75.95</v>
      </c>
      <c r="S390" s="70">
        <v>42.329565328499221</v>
      </c>
      <c r="T390" s="70">
        <v>0</v>
      </c>
      <c r="U390" s="71">
        <v>446.81956532849921</v>
      </c>
      <c r="V390" s="72">
        <v>480.44</v>
      </c>
      <c r="W390" s="20">
        <v>757.07999999999993</v>
      </c>
      <c r="X390" s="20">
        <v>58.69</v>
      </c>
      <c r="Y390" s="20">
        <v>58.91</v>
      </c>
      <c r="Z390" s="20">
        <v>32.832583192914932</v>
      </c>
      <c r="AA390" s="20">
        <v>0</v>
      </c>
      <c r="AB390" s="75">
        <v>848.60258319291495</v>
      </c>
      <c r="AC390" s="128">
        <v>874.68</v>
      </c>
    </row>
  </sheetData>
  <mergeCells count="82">
    <mergeCell ref="A385:A390"/>
    <mergeCell ref="B385:B390"/>
    <mergeCell ref="B379:B384"/>
    <mergeCell ref="A379:A384"/>
    <mergeCell ref="A295:A300"/>
    <mergeCell ref="A301:A306"/>
    <mergeCell ref="A307:A312"/>
    <mergeCell ref="A313:A318"/>
    <mergeCell ref="B319:B334"/>
    <mergeCell ref="B335:B350"/>
    <mergeCell ref="B351:B366"/>
    <mergeCell ref="A351:A366"/>
    <mergeCell ref="A335:A350"/>
    <mergeCell ref="A319:A334"/>
    <mergeCell ref="A373:A378"/>
    <mergeCell ref="B373:B378"/>
    <mergeCell ref="B367:B372"/>
    <mergeCell ref="A367:A372"/>
    <mergeCell ref="B295:B300"/>
    <mergeCell ref="B301:B306"/>
    <mergeCell ref="B307:B312"/>
    <mergeCell ref="B313:B318"/>
    <mergeCell ref="A277:A282"/>
    <mergeCell ref="B277:B282"/>
    <mergeCell ref="A283:A288"/>
    <mergeCell ref="B283:B288"/>
    <mergeCell ref="A289:A294"/>
    <mergeCell ref="B289:B294"/>
    <mergeCell ref="A271:A276"/>
    <mergeCell ref="B271:B276"/>
    <mergeCell ref="W1:AC1"/>
    <mergeCell ref="A259:A264"/>
    <mergeCell ref="B259:B264"/>
    <mergeCell ref="A265:A270"/>
    <mergeCell ref="B265:B270"/>
    <mergeCell ref="A204:A209"/>
    <mergeCell ref="B172:B187"/>
    <mergeCell ref="B97:B112"/>
    <mergeCell ref="A97:A112"/>
    <mergeCell ref="B57:B62"/>
    <mergeCell ref="A57:A62"/>
    <mergeCell ref="B210:B215"/>
    <mergeCell ref="A210:A215"/>
    <mergeCell ref="B63:B71"/>
    <mergeCell ref="A113:A128"/>
    <mergeCell ref="B113:B128"/>
    <mergeCell ref="A129:A137"/>
    <mergeCell ref="B129:B137"/>
    <mergeCell ref="A138:A146"/>
    <mergeCell ref="B138:B146"/>
    <mergeCell ref="A172:A187"/>
    <mergeCell ref="B204:B209"/>
    <mergeCell ref="B188:B203"/>
    <mergeCell ref="A188:A203"/>
    <mergeCell ref="A147:A171"/>
    <mergeCell ref="B147:B171"/>
    <mergeCell ref="A20:A35"/>
    <mergeCell ref="B20:B35"/>
    <mergeCell ref="A72:A96"/>
    <mergeCell ref="B72:B96"/>
    <mergeCell ref="B36:B44"/>
    <mergeCell ref="A36:A44"/>
    <mergeCell ref="A63:A71"/>
    <mergeCell ref="A45:A56"/>
    <mergeCell ref="B45:B56"/>
    <mergeCell ref="B4:B19"/>
    <mergeCell ref="A4:A19"/>
    <mergeCell ref="E1:H1"/>
    <mergeCell ref="I1:O1"/>
    <mergeCell ref="P1:V1"/>
    <mergeCell ref="A216:A231"/>
    <mergeCell ref="B216:B231"/>
    <mergeCell ref="A232:A237"/>
    <mergeCell ref="B232:B237"/>
    <mergeCell ref="A238:A243"/>
    <mergeCell ref="B238:B243"/>
    <mergeCell ref="A256:A258"/>
    <mergeCell ref="B256:B258"/>
    <mergeCell ref="A244:A249"/>
    <mergeCell ref="B244:B249"/>
    <mergeCell ref="A250:A255"/>
    <mergeCell ref="B250:B255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DocControl</vt:lpstr>
      <vt:lpstr>Turning_Movements</vt:lpstr>
      <vt:lpstr>Turning_Movements!Print_Area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2019-05-30T13:21:51Z</dcterms:modified>
</cp:coreProperties>
</file>